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2.xml" ContentType="application/vnd.openxmlformats-officedocument.drawingml.chart+xml"/>
  <Override PartName="/xl/drawings/drawing6.xml" ContentType="application/vnd.openxmlformats-officedocument.drawingml.chartshapes+xml"/>
  <Override PartName="/xl/drawings/drawing7.xml" ContentType="application/vnd.openxmlformats-officedocument.drawing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73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AWOP\M2-Dev-Dem Other PHP\DBP optimization\DBP Optimization Webinar Series\Webinar 1\Support Materials\"/>
    </mc:Choice>
  </mc:AlternateContent>
  <xr:revisionPtr revIDLastSave="0" documentId="13_ncr:1_{0AEF2072-7D26-4DFB-98F6-D69E1E96F016}" xr6:coauthVersionLast="36" xr6:coauthVersionMax="36" xr10:uidLastSave="{00000000-0000-0000-0000-000000000000}"/>
  <bookViews>
    <workbookView xWindow="0" yWindow="0" windowWidth="14370" windowHeight="8085" tabRatio="836" xr2:uid="{00000000-000D-0000-FFFF-FFFF00000000}"/>
  </bookViews>
  <sheets>
    <sheet name="Log Sheet" sheetId="16" r:id="rId1"/>
    <sheet name="Data Entry" sheetId="17" r:id="rId2"/>
    <sheet name="ESRI_MAPINFO_SHEET" sheetId="14" state="veryHidden" r:id="rId3"/>
    <sheet name="Cl2DecayGraph" sheetId="6" r:id="rId4"/>
    <sheet name="TTHMFormationGraph" sheetId="18" r:id="rId5"/>
    <sheet name="Cl2DBPGraph" sheetId="13" r:id="rId6"/>
  </sheets>
  <definedNames>
    <definedName name="_xlnm.Print_Area" localSheetId="1">'Data Entry'!$B$3:$Q$18</definedName>
    <definedName name="_xlnm.Print_Area" localSheetId="0">'Log Sheet'!$B$2:$O$18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D11" i="17" l="1"/>
  <c r="G9" i="17" l="1"/>
  <c r="G10" i="17"/>
  <c r="G11" i="17"/>
  <c r="G12" i="17"/>
  <c r="G13" i="17"/>
  <c r="G8" i="17"/>
  <c r="D10" i="17"/>
  <c r="D12" i="17"/>
  <c r="D13" i="17"/>
  <c r="D9" i="17"/>
  <c r="D8" i="17"/>
  <c r="H9" i="17" l="1"/>
  <c r="H10" i="17"/>
  <c r="I13" i="17"/>
  <c r="H11" i="17"/>
  <c r="I12" i="17"/>
  <c r="I9" i="17"/>
  <c r="I11" i="17"/>
  <c r="H8" i="17"/>
  <c r="H12" i="17"/>
  <c r="I8" i="17"/>
  <c r="I10" i="17"/>
  <c r="H13" i="17"/>
  <c r="D14" i="17" l="1"/>
  <c r="D15" i="17" s="1"/>
  <c r="D16" i="17" s="1"/>
  <c r="D17" i="17" s="1"/>
  <c r="D18" i="17" s="1"/>
  <c r="G14" i="17" l="1"/>
  <c r="I14" i="17" s="1"/>
  <c r="N14" i="17" s="1"/>
  <c r="G15" i="17"/>
  <c r="G16" i="17"/>
  <c r="G18" i="17"/>
  <c r="G17" i="17"/>
  <c r="H14" i="17" l="1"/>
  <c r="H16" i="17"/>
  <c r="I16" i="17"/>
  <c r="N16" i="17" s="1"/>
  <c r="H15" i="17"/>
  <c r="I15" i="17"/>
  <c r="N15" i="17" s="1"/>
  <c r="H18" i="17"/>
  <c r="I18" i="17"/>
  <c r="N18" i="17" s="1"/>
  <c r="H17" i="17"/>
  <c r="I17" i="17"/>
  <c r="N17" i="17" s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Alexander, Matthew</author>
  </authors>
  <commentList>
    <comment ref="P5" authorId="0" shapeId="0" xr:uid="{A444952E-63F9-4AA9-B7DC-C86E85B08058}">
      <text>
        <r>
          <rPr>
            <b/>
            <sz val="9"/>
            <color indexed="81"/>
            <rFont val="Tahoma"/>
            <family val="2"/>
          </rPr>
          <t>Alexander, Matthew:</t>
        </r>
        <r>
          <rPr>
            <sz val="9"/>
            <color indexed="81"/>
            <rFont val="Tahoma"/>
            <family val="2"/>
          </rPr>
          <t xml:space="preserve">
Do not enter 0.00, instead enter 0.01.</t>
        </r>
      </text>
    </comment>
  </commentList>
</comments>
</file>

<file path=xl/sharedStrings.xml><?xml version="1.0" encoding="utf-8"?>
<sst xmlns="http://schemas.openxmlformats.org/spreadsheetml/2006/main" count="65" uniqueCount="56">
  <si>
    <t>Comments</t>
  </si>
  <si>
    <t>pH</t>
  </si>
  <si>
    <t>Actual Sample Date</t>
  </si>
  <si>
    <t>Actual Sample Time</t>
  </si>
  <si>
    <t>Bottle #1</t>
  </si>
  <si>
    <t>Bottle #2</t>
  </si>
  <si>
    <t>Bottle #3</t>
  </si>
  <si>
    <t>Bottle #4</t>
  </si>
  <si>
    <t>Bottle #5</t>
  </si>
  <si>
    <t>Distribution System Influent Hold Study Log Sheet</t>
  </si>
  <si>
    <t xml:space="preserve">Study Location:  </t>
  </si>
  <si>
    <t xml:space="preserve">Notes:  </t>
  </si>
  <si>
    <t xml:space="preserve">Sample Team:  </t>
  </si>
  <si>
    <t>Verifcation/Calibration? (check box):</t>
  </si>
  <si>
    <t>Colorimeter</t>
  </si>
  <si>
    <t>pH Meter</t>
  </si>
  <si>
    <t>Sample Identification</t>
  </si>
  <si>
    <t>Target Sample Time</t>
  </si>
  <si>
    <r>
      <t>Free Chlorine #1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</si>
  <si>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Free Chlorine #2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</si>
  <si>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Total Chlorine
(mg/L as Cl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0"/>
        <rFont val="Arial"/>
        <family val="2"/>
      </rPr>
      <t>)</t>
    </r>
  </si>
  <si>
    <r>
      <t>Sample Temperature
(</t>
    </r>
    <r>
      <rPr>
        <sz val="11"/>
        <color theme="1"/>
        <rFont val="Times New Roman"/>
        <family val="1"/>
      </rPr>
      <t>°</t>
    </r>
    <r>
      <rPr>
        <sz val="10"/>
        <rFont val="Arial"/>
        <family val="2"/>
      </rPr>
      <t>C)</t>
    </r>
  </si>
  <si>
    <r>
      <t>Bath Temperature
(</t>
    </r>
    <r>
      <rPr>
        <sz val="11"/>
        <color theme="1"/>
        <rFont val="Times New Roman"/>
        <family val="1"/>
      </rPr>
      <t>°</t>
    </r>
    <r>
      <rPr>
        <sz val="10"/>
        <rFont val="Arial"/>
        <family val="2"/>
      </rPr>
      <t>C)</t>
    </r>
  </si>
  <si>
    <t>DBP Sample ID</t>
  </si>
  <si>
    <t>Analyst Initials</t>
  </si>
  <si>
    <t>Reagent Lot # (if applicable)</t>
  </si>
  <si>
    <t>Initial Sample</t>
  </si>
  <si>
    <t>t = 0</t>
  </si>
  <si>
    <r>
      <t>Initial Sample</t>
    </r>
    <r>
      <rPr>
        <vertAlign val="superscript"/>
        <sz val="11"/>
        <color theme="1"/>
        <rFont val="Calibri"/>
        <family val="2"/>
        <scheme val="minor"/>
      </rPr>
      <t>1</t>
    </r>
  </si>
  <si>
    <t>Sample Time &amp; Date</t>
  </si>
  <si>
    <r>
      <t xml:space="preserve">Enter data into </t>
    </r>
    <r>
      <rPr>
        <b/>
        <sz val="11"/>
        <color rgb="FFFF0000"/>
        <rFont val="Calibri"/>
        <family val="2"/>
        <scheme val="minor"/>
      </rPr>
      <t>red columns</t>
    </r>
    <r>
      <rPr>
        <b/>
        <sz val="11"/>
        <color theme="1"/>
        <rFont val="Calibri"/>
        <family val="2"/>
        <scheme val="minor"/>
      </rPr>
      <t>.</t>
    </r>
  </si>
  <si>
    <t>Elapsed Time
(days)</t>
  </si>
  <si>
    <r>
      <t>Avg. Free Chlorine
(mg/L as Cl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0"/>
        <rFont val="Arial"/>
        <family val="2"/>
      </rPr>
      <t>)</t>
    </r>
  </si>
  <si>
    <r>
      <t>Free Chlorine #1
(mg/L as Cl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0"/>
        <color rgb="FFFF0000"/>
        <rFont val="Arial"/>
        <family val="2"/>
      </rPr>
      <t>)</t>
    </r>
  </si>
  <si>
    <r>
      <t>Free Chlorine #2
(mg/L as Cl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0"/>
        <color rgb="FFFF0000"/>
        <rFont val="Arial"/>
        <family val="2"/>
      </rPr>
      <t>)</t>
    </r>
  </si>
  <si>
    <r>
      <t>Total Chlorine
(mg/L as Cl</t>
    </r>
    <r>
      <rPr>
        <b/>
        <vertAlign val="subscript"/>
        <sz val="11"/>
        <color rgb="FFFF0000"/>
        <rFont val="Calibri"/>
        <family val="2"/>
        <scheme val="minor"/>
      </rPr>
      <t>2</t>
    </r>
    <r>
      <rPr>
        <b/>
        <sz val="10"/>
        <color rgb="FFFF0000"/>
        <rFont val="Arial"/>
        <family val="2"/>
      </rPr>
      <t>)</t>
    </r>
  </si>
  <si>
    <r>
      <t>Sample Temperature
(</t>
    </r>
    <r>
      <rPr>
        <b/>
        <sz val="11"/>
        <color rgb="FFFF0000"/>
        <rFont val="Times New Roman"/>
        <family val="1"/>
      </rPr>
      <t>°</t>
    </r>
    <r>
      <rPr>
        <b/>
        <sz val="10"/>
        <color rgb="FFFF0000"/>
        <rFont val="Arial"/>
        <family val="2"/>
      </rPr>
      <t>C)</t>
    </r>
  </si>
  <si>
    <r>
      <t>Bath Temperature
(</t>
    </r>
    <r>
      <rPr>
        <b/>
        <sz val="11"/>
        <color rgb="FFFF0000"/>
        <rFont val="Times New Roman"/>
        <family val="1"/>
      </rPr>
      <t>°</t>
    </r>
    <r>
      <rPr>
        <b/>
        <sz val="10"/>
        <color rgb="FFFF0000"/>
        <rFont val="Arial"/>
        <family val="2"/>
      </rPr>
      <t>C)</t>
    </r>
  </si>
  <si>
    <r>
      <t>TTHM
(</t>
    </r>
    <r>
      <rPr>
        <b/>
        <sz val="11"/>
        <color rgb="FFFF0000"/>
        <rFont val="Calibri"/>
        <family val="2"/>
      </rPr>
      <t>μ</t>
    </r>
    <r>
      <rPr>
        <b/>
        <sz val="11"/>
        <color rgb="FFFF0000"/>
        <rFont val="Calibri"/>
        <family val="2"/>
        <scheme val="minor"/>
      </rPr>
      <t>g/L)</t>
    </r>
  </si>
  <si>
    <r>
      <t>HAA5
(</t>
    </r>
    <r>
      <rPr>
        <b/>
        <sz val="11"/>
        <color rgb="FFFF0000"/>
        <rFont val="Calibri"/>
        <family val="2"/>
      </rPr>
      <t>μ</t>
    </r>
    <r>
      <rPr>
        <b/>
        <sz val="11"/>
        <color rgb="FFFF0000"/>
        <rFont val="Calibri"/>
        <family val="2"/>
        <scheme val="minor"/>
      </rPr>
      <t>g/L)</t>
    </r>
  </si>
  <si>
    <t>"Model Predicted" Bottle #6</t>
  </si>
  <si>
    <t>"Model Predicted" Bottle #7</t>
  </si>
  <si>
    <t>"Model Predicted" Bottle #8</t>
  </si>
  <si>
    <t>"Model Predicted" Bottle #9</t>
  </si>
  <si>
    <t>"Model Predicted" Bottle #10</t>
  </si>
  <si>
    <r>
      <t>mg/L as Cl</t>
    </r>
    <r>
      <rPr>
        <vertAlign val="subscript"/>
        <sz val="11"/>
        <color theme="1"/>
        <rFont val="Calibri"/>
        <family val="2"/>
        <scheme val="minor"/>
      </rPr>
      <t>2</t>
    </r>
  </si>
  <si>
    <r>
      <t>LN(C/C</t>
    </r>
    <r>
      <rPr>
        <b/>
        <vertAlign val="subscript"/>
        <sz val="11"/>
        <color theme="1"/>
        <rFont val="Calibri"/>
        <family val="2"/>
        <scheme val="minor"/>
      </rPr>
      <t>0</t>
    </r>
    <r>
      <rPr>
        <b/>
        <sz val="11"/>
        <color theme="1"/>
        <rFont val="Calibri"/>
        <family val="2"/>
        <scheme val="minor"/>
      </rPr>
      <t>)</t>
    </r>
  </si>
  <si>
    <r>
      <t>Chlorine Demand
(mg/L as Cl</t>
    </r>
    <r>
      <rPr>
        <b/>
        <vertAlign val="subscript"/>
        <sz val="11"/>
        <color theme="1"/>
        <rFont val="Calibri"/>
        <family val="2"/>
        <scheme val="minor"/>
      </rPr>
      <t>2</t>
    </r>
    <r>
      <rPr>
        <b/>
        <sz val="11"/>
        <color theme="1"/>
        <rFont val="Calibri"/>
        <family val="2"/>
        <scheme val="minor"/>
      </rPr>
      <t>)</t>
    </r>
  </si>
  <si>
    <t>Raw Bromide</t>
  </si>
  <si>
    <t>Raw Total Organic Carbon</t>
  </si>
  <si>
    <t>Finished Total Organic Carbon</t>
  </si>
  <si>
    <t>mg/L as C</t>
  </si>
  <si>
    <t>mg/L as Br</t>
  </si>
  <si>
    <t>Target Free Chlorine Concentration at End of Study =</t>
  </si>
  <si>
    <t>Distribution System Influent Hold Study Data Entry Worksheet</t>
  </si>
  <si>
    <r>
      <rPr>
        <vertAlign val="superscript"/>
        <sz val="11"/>
        <color theme="1"/>
        <rFont val="Calibri"/>
        <family val="2"/>
        <scheme val="minor"/>
      </rPr>
      <t>1</t>
    </r>
    <r>
      <rPr>
        <sz val="11"/>
        <color theme="1"/>
        <rFont val="Calibri"/>
        <family val="2"/>
        <scheme val="minor"/>
      </rPr>
      <t xml:space="preserve"> Collect raw bromide and raw/finished TOC samples during initial sample.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</si>
</sst>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m/d/yy\ h:mm;@"/>
    <numFmt numFmtId="165" formatCode="0.0"/>
  </numFmts>
  <fonts count="24" x14ac:knownFonts="1">
    <font>
      <sz val="10"/>
      <name val="Arial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rgb="FFFF0000"/>
      <name val="Arial"/>
      <family val="2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sz val="11"/>
      <color theme="1"/>
      <name val="Times New Roman"/>
      <family val="1"/>
    </font>
    <font>
      <vertAlign val="superscript"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vertAlign val="subscript"/>
      <sz val="11"/>
      <color theme="1"/>
      <name val="Calibri"/>
      <family val="2"/>
      <scheme val="minor"/>
    </font>
    <font>
      <b/>
      <vertAlign val="subscript"/>
      <sz val="11"/>
      <color rgb="FFFF0000"/>
      <name val="Calibri"/>
      <family val="2"/>
      <scheme val="minor"/>
    </font>
    <font>
      <b/>
      <sz val="10"/>
      <color rgb="FFFF0000"/>
      <name val="Arial"/>
      <family val="2"/>
    </font>
    <font>
      <b/>
      <sz val="11"/>
      <color rgb="FFFF0000"/>
      <name val="Times New Roman"/>
      <family val="1"/>
    </font>
    <font>
      <b/>
      <sz val="11"/>
      <color rgb="FFFF0000"/>
      <name val="Calibri"/>
      <family val="2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u/>
      <sz val="16"/>
      <color theme="1"/>
      <name val="Calibri"/>
      <family val="2"/>
      <scheme val="minor"/>
    </font>
    <font>
      <sz val="10"/>
      <name val="Arial"/>
      <family val="2"/>
    </font>
    <font>
      <sz val="8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24994659260841701"/>
        <bgColor indexed="64"/>
      </patternFill>
    </fill>
    <fill>
      <patternFill patternType="solid">
        <fgColor theme="0" tint="-0.249977111117893"/>
        <bgColor indexed="64"/>
      </patternFill>
    </fill>
  </fills>
  <borders count="7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ck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medium">
        <color indexed="64"/>
      </right>
      <top style="medium">
        <color indexed="64"/>
      </top>
      <bottom style="double">
        <color indexed="64"/>
      </bottom>
      <diagonal/>
    </border>
    <border>
      <left style="medium">
        <color indexed="64"/>
      </left>
      <right style="thick">
        <color indexed="64"/>
      </right>
      <top style="double">
        <color indexed="64"/>
      </top>
      <bottom style="medium">
        <color indexed="64"/>
      </bottom>
      <diagonal/>
    </border>
    <border diagonalUp="1" diagonalDown="1">
      <left style="thick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ck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medium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 diagonalUp="1" diagonalDown="1">
      <left style="thin">
        <color indexed="64"/>
      </left>
      <right style="thin">
        <color indexed="64"/>
      </right>
      <top/>
      <bottom style="medium">
        <color indexed="64"/>
      </bottom>
      <diagonal style="thin">
        <color indexed="64"/>
      </diagonal>
    </border>
    <border diagonalUp="1" diagonalDown="1">
      <left style="thin">
        <color indexed="64"/>
      </left>
      <right/>
      <top style="thin">
        <color indexed="64"/>
      </top>
      <bottom style="medium">
        <color indexed="64"/>
      </bottom>
      <diagonal style="thin">
        <color indexed="64"/>
      </diagonal>
    </border>
    <border>
      <left/>
      <right style="thick">
        <color rgb="FFFF0000"/>
      </right>
      <top/>
      <bottom/>
      <diagonal/>
    </border>
    <border>
      <left style="thick">
        <color rgb="FFFF0000"/>
      </left>
      <right style="thick">
        <color rgb="FFFF0000"/>
      </right>
      <top style="thick">
        <color rgb="FFFF0000"/>
      </top>
      <bottom style="thick">
        <color rgb="FFFF0000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 diagonalUp="1" diagonalDown="1">
      <left/>
      <right style="thin">
        <color indexed="64"/>
      </right>
      <top style="thin">
        <color indexed="64"/>
      </top>
      <bottom style="medium">
        <color indexed="64"/>
      </bottom>
      <diagonal style="thin">
        <color indexed="64"/>
      </diagonal>
    </border>
    <border>
      <left style="thick">
        <color rgb="FFFF0000"/>
      </left>
      <right style="thick">
        <color rgb="FFFF0000"/>
      </right>
      <top style="thick">
        <color rgb="FFFF0000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n">
        <color indexed="64"/>
      </bottom>
      <diagonal/>
    </border>
    <border>
      <left style="thick">
        <color rgb="FFFF0000"/>
      </left>
      <right style="thick">
        <color rgb="FFFF0000"/>
      </right>
      <top style="thin">
        <color indexed="64"/>
      </top>
      <bottom style="thick">
        <color rgb="FFFF0000"/>
      </bottom>
      <diagonal/>
    </border>
    <border>
      <left style="thick">
        <color rgb="FFFF0000"/>
      </left>
      <right/>
      <top style="thick">
        <color theme="1"/>
      </top>
      <bottom style="thin">
        <color theme="1"/>
      </bottom>
      <diagonal/>
    </border>
    <border>
      <left/>
      <right style="thick">
        <color theme="1"/>
      </right>
      <top style="thick">
        <color theme="1"/>
      </top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 style="thin">
        <color theme="1"/>
      </bottom>
      <diagonal/>
    </border>
    <border>
      <left/>
      <right style="thick">
        <color theme="1"/>
      </right>
      <top style="thin">
        <color theme="1"/>
      </top>
      <bottom style="thin">
        <color theme="1"/>
      </bottom>
      <diagonal/>
    </border>
    <border>
      <left style="thick">
        <color rgb="FFFF0000"/>
      </left>
      <right/>
      <top style="thin">
        <color theme="1"/>
      </top>
      <bottom style="thick">
        <color theme="1"/>
      </bottom>
      <diagonal/>
    </border>
    <border>
      <left/>
      <right style="thick">
        <color theme="1"/>
      </right>
      <top style="thin">
        <color theme="1"/>
      </top>
      <bottom style="thick">
        <color theme="1"/>
      </bottom>
      <diagonal/>
    </border>
  </borders>
  <cellStyleXfs count="2">
    <xf numFmtId="0" fontId="0" fillId="0" borderId="0"/>
    <xf numFmtId="0" fontId="4" fillId="0" borderId="0"/>
  </cellStyleXfs>
  <cellXfs count="130">
    <xf numFmtId="0" fontId="0" fillId="0" borderId="0" xfId="0"/>
    <xf numFmtId="0" fontId="9" fillId="0" borderId="0" xfId="1" applyFont="1" applyAlignment="1">
      <alignment vertical="center"/>
    </xf>
    <xf numFmtId="0" fontId="4" fillId="0" borderId="0" xfId="1"/>
    <xf numFmtId="0" fontId="4" fillId="0" borderId="0" xfId="1" applyAlignment="1">
      <alignment horizontal="right"/>
    </xf>
    <xf numFmtId="0" fontId="4" fillId="0" borderId="4" xfId="1" applyBorder="1"/>
    <xf numFmtId="0" fontId="4" fillId="0" borderId="0" xfId="1" applyAlignment="1">
      <alignment horizontal="right" vertical="center"/>
    </xf>
    <xf numFmtId="0" fontId="4" fillId="0" borderId="0" xfId="1" applyBorder="1"/>
    <xf numFmtId="0" fontId="4" fillId="0" borderId="0" xfId="1" applyBorder="1" applyAlignment="1">
      <alignment horizontal="right"/>
    </xf>
    <xf numFmtId="0" fontId="4" fillId="2" borderId="11" xfId="1" applyFill="1" applyBorder="1" applyAlignment="1">
      <alignment horizontal="center" vertical="center"/>
    </xf>
    <xf numFmtId="0" fontId="4" fillId="2" borderId="12" xfId="1" applyFill="1" applyBorder="1" applyAlignment="1">
      <alignment horizontal="center" vertical="center" textRotation="60"/>
    </xf>
    <xf numFmtId="0" fontId="4" fillId="2" borderId="13" xfId="1" applyFill="1" applyBorder="1" applyAlignment="1">
      <alignment horizontal="center" vertical="center" textRotation="60"/>
    </xf>
    <xf numFmtId="0" fontId="4" fillId="2" borderId="13" xfId="1" applyFill="1" applyBorder="1" applyAlignment="1">
      <alignment horizontal="center" vertical="center" textRotation="60" wrapText="1"/>
    </xf>
    <xf numFmtId="0" fontId="4" fillId="2" borderId="14" xfId="1" applyFill="1" applyBorder="1" applyAlignment="1">
      <alignment horizontal="center" vertical="center" textRotation="60" wrapText="1"/>
    </xf>
    <xf numFmtId="0" fontId="4" fillId="2" borderId="15" xfId="1" applyFill="1" applyBorder="1" applyAlignment="1">
      <alignment horizontal="center" vertical="center" textRotation="60"/>
    </xf>
    <xf numFmtId="0" fontId="4" fillId="2" borderId="16" xfId="1" applyFill="1" applyBorder="1" applyAlignment="1">
      <alignment horizontal="center" vertical="center" textRotation="60"/>
    </xf>
    <xf numFmtId="0" fontId="4" fillId="2" borderId="19" xfId="1" applyFill="1" applyBorder="1" applyAlignment="1">
      <alignment horizontal="center" vertical="center"/>
    </xf>
    <xf numFmtId="0" fontId="4" fillId="0" borderId="20" xfId="1" applyBorder="1" applyAlignment="1">
      <alignment horizontal="center" vertical="center" textRotation="60"/>
    </xf>
    <xf numFmtId="0" fontId="4" fillId="0" borderId="21" xfId="1" applyBorder="1" applyAlignment="1">
      <alignment horizontal="center" vertical="center" textRotation="60"/>
    </xf>
    <xf numFmtId="0" fontId="4" fillId="0" borderId="22" xfId="1" applyBorder="1" applyAlignment="1">
      <alignment horizontal="center" vertical="center" textRotation="60"/>
    </xf>
    <xf numFmtId="0" fontId="4" fillId="0" borderId="23" xfId="1" applyBorder="1" applyAlignment="1">
      <alignment horizontal="center" vertical="center" textRotation="60" wrapText="1"/>
    </xf>
    <xf numFmtId="0" fontId="4" fillId="0" borderId="22" xfId="1" applyBorder="1" applyAlignment="1">
      <alignment horizontal="center" vertical="center" textRotation="60" wrapText="1"/>
    </xf>
    <xf numFmtId="0" fontId="4" fillId="0" borderId="24" xfId="1" applyBorder="1" applyAlignment="1">
      <alignment horizontal="center" vertical="center" textRotation="60" wrapText="1"/>
    </xf>
    <xf numFmtId="0" fontId="4" fillId="0" borderId="28" xfId="1" applyBorder="1" applyAlignment="1">
      <alignment horizontal="center" vertical="center"/>
    </xf>
    <xf numFmtId="0" fontId="4" fillId="0" borderId="9" xfId="1" applyBorder="1" applyAlignment="1">
      <alignment horizontal="center" vertical="center"/>
    </xf>
    <xf numFmtId="0" fontId="4" fillId="0" borderId="9" xfId="1" applyBorder="1"/>
    <xf numFmtId="0" fontId="4" fillId="0" borderId="6" xfId="1" applyBorder="1"/>
    <xf numFmtId="0" fontId="4" fillId="0" borderId="10" xfId="1" applyBorder="1"/>
    <xf numFmtId="0" fontId="4" fillId="0" borderId="29" xfId="1" applyBorder="1"/>
    <xf numFmtId="0" fontId="4" fillId="0" borderId="31" xfId="1" applyBorder="1" applyAlignment="1">
      <alignment horizontal="center" vertical="center"/>
    </xf>
    <xf numFmtId="0" fontId="4" fillId="0" borderId="2" xfId="1" applyBorder="1"/>
    <xf numFmtId="0" fontId="4" fillId="0" borderId="1" xfId="1" applyBorder="1"/>
    <xf numFmtId="0" fontId="4" fillId="0" borderId="3" xfId="1" applyBorder="1"/>
    <xf numFmtId="0" fontId="4" fillId="0" borderId="32" xfId="1" applyBorder="1"/>
    <xf numFmtId="0" fontId="4" fillId="0" borderId="35" xfId="1" applyBorder="1" applyAlignment="1">
      <alignment horizontal="center" vertical="center"/>
    </xf>
    <xf numFmtId="0" fontId="4" fillId="0" borderId="36" xfId="1" applyBorder="1"/>
    <xf numFmtId="0" fontId="4" fillId="0" borderId="5" xfId="1" applyBorder="1"/>
    <xf numFmtId="0" fontId="4" fillId="0" borderId="37" xfId="1" applyBorder="1"/>
    <xf numFmtId="0" fontId="4" fillId="0" borderId="38" xfId="1" applyBorder="1"/>
    <xf numFmtId="0" fontId="8" fillId="0" borderId="0" xfId="1" applyFont="1" applyBorder="1" applyAlignment="1">
      <alignment horizontal="right"/>
    </xf>
    <xf numFmtId="0" fontId="8" fillId="2" borderId="41" xfId="1" applyFont="1" applyFill="1" applyBorder="1" applyAlignment="1">
      <alignment horizontal="center" vertical="center"/>
    </xf>
    <xf numFmtId="0" fontId="8" fillId="2" borderId="42" xfId="1" applyFont="1" applyFill="1" applyBorder="1" applyAlignment="1">
      <alignment horizontal="center" vertical="center" textRotation="60"/>
    </xf>
    <xf numFmtId="0" fontId="8" fillId="0" borderId="0" xfId="1" applyFont="1"/>
    <xf numFmtId="165" fontId="4" fillId="0" borderId="9" xfId="1" applyNumberFormat="1" applyBorder="1" applyAlignment="1">
      <alignment horizontal="center" vertical="center"/>
    </xf>
    <xf numFmtId="165" fontId="7" fillId="0" borderId="6" xfId="1" applyNumberFormat="1" applyFont="1" applyBorder="1" applyAlignment="1">
      <alignment horizontal="center" vertical="center"/>
    </xf>
    <xf numFmtId="165" fontId="4" fillId="0" borderId="1" xfId="1" applyNumberFormat="1" applyBorder="1" applyAlignment="1">
      <alignment horizontal="center" vertical="center"/>
    </xf>
    <xf numFmtId="165" fontId="4" fillId="0" borderId="5" xfId="1" applyNumberFormat="1" applyBorder="1" applyAlignment="1">
      <alignment horizontal="center" vertical="center"/>
    </xf>
    <xf numFmtId="2" fontId="7" fillId="0" borderId="1" xfId="1" applyNumberFormat="1" applyFont="1" applyBorder="1" applyAlignment="1">
      <alignment horizontal="center" vertical="center"/>
    </xf>
    <xf numFmtId="2" fontId="4" fillId="0" borderId="1" xfId="1" applyNumberFormat="1" applyBorder="1" applyAlignment="1">
      <alignment horizontal="center" vertical="center"/>
    </xf>
    <xf numFmtId="2" fontId="4" fillId="0" borderId="5" xfId="1" applyNumberFormat="1" applyBorder="1" applyAlignment="1">
      <alignment horizontal="center" vertical="center"/>
    </xf>
    <xf numFmtId="0" fontId="7" fillId="0" borderId="3" xfId="1" applyFont="1" applyBorder="1" applyAlignment="1">
      <alignment horizontal="center" vertical="center"/>
    </xf>
    <xf numFmtId="2" fontId="7" fillId="0" borderId="3" xfId="1" applyNumberFormat="1" applyFont="1" applyBorder="1" applyAlignment="1">
      <alignment horizontal="center" vertical="center"/>
    </xf>
    <xf numFmtId="0" fontId="4" fillId="0" borderId="46" xfId="1" applyBorder="1" applyAlignment="1">
      <alignment horizontal="center" vertical="center"/>
    </xf>
    <xf numFmtId="0" fontId="4" fillId="0" borderId="47" xfId="1" applyBorder="1" applyAlignment="1">
      <alignment horizontal="center" vertical="center"/>
    </xf>
    <xf numFmtId="164" fontId="6" fillId="0" borderId="48" xfId="0" applyNumberFormat="1" applyFont="1" applyBorder="1" applyAlignment="1" applyProtection="1">
      <alignment horizontal="center" vertical="center"/>
      <protection locked="0"/>
    </xf>
    <xf numFmtId="165" fontId="4" fillId="0" borderId="49" xfId="1" applyNumberFormat="1" applyBorder="1" applyAlignment="1">
      <alignment horizontal="center" vertical="center"/>
    </xf>
    <xf numFmtId="2" fontId="7" fillId="0" borderId="50" xfId="1" applyNumberFormat="1" applyFont="1" applyBorder="1" applyAlignment="1">
      <alignment horizontal="center" vertical="center"/>
    </xf>
    <xf numFmtId="2" fontId="4" fillId="0" borderId="50" xfId="1" applyNumberFormat="1" applyBorder="1" applyAlignment="1">
      <alignment horizontal="center" vertical="center"/>
    </xf>
    <xf numFmtId="165" fontId="7" fillId="0" borderId="50" xfId="1" applyNumberFormat="1" applyFont="1" applyBorder="1" applyAlignment="1">
      <alignment horizontal="center" vertical="center"/>
    </xf>
    <xf numFmtId="2" fontId="7" fillId="0" borderId="51" xfId="1" applyNumberFormat="1" applyFont="1" applyBorder="1" applyAlignment="1">
      <alignment horizontal="center" vertical="center"/>
    </xf>
    <xf numFmtId="0" fontId="7" fillId="0" borderId="51" xfId="1" applyFont="1" applyBorder="1" applyAlignment="1">
      <alignment horizontal="center" vertical="center"/>
    </xf>
    <xf numFmtId="0" fontId="7" fillId="0" borderId="52" xfId="1" applyFont="1" applyBorder="1" applyAlignment="1">
      <alignment horizontal="center" vertical="center"/>
    </xf>
    <xf numFmtId="164" fontId="6" fillId="0" borderId="53" xfId="0" applyNumberFormat="1" applyFont="1" applyBorder="1" applyAlignment="1" applyProtection="1">
      <alignment horizontal="center" vertical="center"/>
      <protection locked="0"/>
    </xf>
    <xf numFmtId="0" fontId="7" fillId="0" borderId="54" xfId="1" applyFont="1" applyBorder="1" applyAlignment="1">
      <alignment horizontal="center" vertical="center"/>
    </xf>
    <xf numFmtId="164" fontId="6" fillId="0" borderId="56" xfId="0" applyNumberFormat="1" applyFont="1" applyBorder="1" applyAlignment="1" applyProtection="1">
      <alignment horizontal="center" vertical="center"/>
      <protection locked="0"/>
    </xf>
    <xf numFmtId="164" fontId="6" fillId="0" borderId="55" xfId="0" applyNumberFormat="1" applyFont="1" applyBorder="1" applyAlignment="1" applyProtection="1">
      <alignment horizontal="center" vertical="center"/>
      <protection locked="0"/>
    </xf>
    <xf numFmtId="2" fontId="7" fillId="0" borderId="59" xfId="1" applyNumberFormat="1" applyFont="1" applyBorder="1" applyAlignment="1">
      <alignment horizontal="center" vertical="center"/>
    </xf>
    <xf numFmtId="2" fontId="7" fillId="0" borderId="58" xfId="1" applyNumberFormat="1" applyFont="1" applyBorder="1" applyAlignment="1">
      <alignment horizontal="center" vertical="center"/>
    </xf>
    <xf numFmtId="165" fontId="7" fillId="0" borderId="59" xfId="1" applyNumberFormat="1" applyFont="1" applyBorder="1" applyAlignment="1">
      <alignment horizontal="center" vertical="center"/>
    </xf>
    <xf numFmtId="2" fontId="7" fillId="0" borderId="61" xfId="1" applyNumberFormat="1" applyFont="1" applyBorder="1" applyAlignment="1">
      <alignment horizontal="center" vertical="center"/>
    </xf>
    <xf numFmtId="0" fontId="7" fillId="0" borderId="62" xfId="1" applyFont="1" applyBorder="1" applyAlignment="1">
      <alignment horizontal="center" vertical="center"/>
    </xf>
    <xf numFmtId="165" fontId="7" fillId="0" borderId="63" xfId="1" applyNumberFormat="1" applyFont="1" applyBorder="1" applyAlignment="1">
      <alignment horizontal="center" vertical="center"/>
    </xf>
    <xf numFmtId="165" fontId="7" fillId="0" borderId="64" xfId="1" applyNumberFormat="1" applyFont="1" applyBorder="1" applyAlignment="1">
      <alignment horizontal="center" vertical="center"/>
    </xf>
    <xf numFmtId="2" fontId="7" fillId="0" borderId="65" xfId="1" applyNumberFormat="1" applyFont="1" applyBorder="1" applyAlignment="1">
      <alignment horizontal="center" vertical="center"/>
    </xf>
    <xf numFmtId="0" fontId="7" fillId="0" borderId="60" xfId="1" applyFont="1" applyBorder="1" applyAlignment="1">
      <alignment horizontal="center" vertical="center"/>
    </xf>
    <xf numFmtId="2" fontId="4" fillId="0" borderId="0" xfId="1" applyNumberFormat="1" applyAlignment="1">
      <alignment horizontal="center" vertical="center"/>
    </xf>
    <xf numFmtId="0" fontId="4" fillId="0" borderId="0" xfId="1" applyAlignment="1">
      <alignment vertical="center"/>
    </xf>
    <xf numFmtId="0" fontId="4" fillId="0" borderId="0" xfId="1" applyAlignment="1">
      <alignment horizontal="left" vertical="center"/>
    </xf>
    <xf numFmtId="0" fontId="4" fillId="0" borderId="0" xfId="1" applyBorder="1" applyAlignment="1">
      <alignment horizontal="left" vertical="center"/>
    </xf>
    <xf numFmtId="2" fontId="13" fillId="0" borderId="67" xfId="1" applyNumberFormat="1" applyFont="1" applyBorder="1" applyAlignment="1">
      <alignment horizontal="center" vertical="center"/>
    </xf>
    <xf numFmtId="0" fontId="4" fillId="0" borderId="68" xfId="1" applyBorder="1" applyAlignment="1">
      <alignment horizontal="center" vertical="center"/>
    </xf>
    <xf numFmtId="0" fontId="13" fillId="2" borderId="12" xfId="1" applyFont="1" applyFill="1" applyBorder="1" applyAlignment="1">
      <alignment horizontal="center" vertical="center" textRotation="60"/>
    </xf>
    <xf numFmtId="0" fontId="8" fillId="2" borderId="12" xfId="1" applyFont="1" applyFill="1" applyBorder="1" applyAlignment="1">
      <alignment horizontal="center" vertical="center" textRotation="60" wrapText="1"/>
    </xf>
    <xf numFmtId="0" fontId="13" fillId="2" borderId="13" xfId="1" applyFont="1" applyFill="1" applyBorder="1" applyAlignment="1">
      <alignment horizontal="center" vertical="center" textRotation="60" wrapText="1"/>
    </xf>
    <xf numFmtId="0" fontId="8" fillId="2" borderId="13" xfId="1" applyFont="1" applyFill="1" applyBorder="1" applyAlignment="1">
      <alignment horizontal="center" vertical="center" textRotation="60" wrapText="1"/>
    </xf>
    <xf numFmtId="0" fontId="13" fillId="2" borderId="14" xfId="1" applyFont="1" applyFill="1" applyBorder="1" applyAlignment="1">
      <alignment horizontal="center" vertical="center" textRotation="60" wrapText="1"/>
    </xf>
    <xf numFmtId="0" fontId="13" fillId="2" borderId="15" xfId="1" applyFont="1" applyFill="1" applyBorder="1" applyAlignment="1">
      <alignment horizontal="center" vertical="center" textRotation="60" wrapText="1"/>
    </xf>
    <xf numFmtId="2" fontId="7" fillId="0" borderId="2" xfId="1" applyNumberFormat="1" applyFont="1" applyBorder="1" applyAlignment="1">
      <alignment horizontal="center" vertical="center"/>
    </xf>
    <xf numFmtId="2" fontId="7" fillId="0" borderId="57" xfId="1" applyNumberFormat="1" applyFont="1" applyBorder="1" applyAlignment="1">
      <alignment horizontal="center" vertical="center"/>
    </xf>
    <xf numFmtId="2" fontId="4" fillId="0" borderId="13" xfId="1" applyNumberFormat="1" applyBorder="1" applyAlignment="1">
      <alignment horizontal="center" vertical="center"/>
    </xf>
    <xf numFmtId="2" fontId="7" fillId="0" borderId="69" xfId="1" applyNumberFormat="1" applyFont="1" applyBorder="1" applyAlignment="1">
      <alignment horizontal="center" vertical="center"/>
    </xf>
    <xf numFmtId="0" fontId="7" fillId="0" borderId="70" xfId="1" applyFont="1" applyBorder="1" applyAlignment="1">
      <alignment vertical="center"/>
    </xf>
    <xf numFmtId="0" fontId="7" fillId="0" borderId="71" xfId="1" applyFont="1" applyBorder="1"/>
    <xf numFmtId="0" fontId="7" fillId="0" borderId="72" xfId="1" applyFont="1" applyBorder="1"/>
    <xf numFmtId="165" fontId="4" fillId="0" borderId="1" xfId="1" applyNumberFormat="1" applyFont="1" applyBorder="1" applyAlignment="1">
      <alignment horizontal="center" vertical="center"/>
    </xf>
    <xf numFmtId="165" fontId="4" fillId="0" borderId="5" xfId="1" applyNumberFormat="1" applyFont="1" applyBorder="1" applyAlignment="1">
      <alignment horizontal="center" vertical="center"/>
    </xf>
    <xf numFmtId="0" fontId="21" fillId="0" borderId="0" xfId="1" applyFont="1" applyAlignment="1">
      <alignment vertical="center"/>
    </xf>
    <xf numFmtId="0" fontId="3" fillId="0" borderId="66" xfId="1" applyFont="1" applyBorder="1" applyAlignment="1">
      <alignment horizontal="right" vertical="center"/>
    </xf>
    <xf numFmtId="0" fontId="2" fillId="0" borderId="0" xfId="1" applyFont="1"/>
    <xf numFmtId="0" fontId="4" fillId="0" borderId="8" xfId="1" applyBorder="1" applyAlignment="1">
      <alignment horizontal="center"/>
    </xf>
    <xf numFmtId="0" fontId="4" fillId="0" borderId="33" xfId="1" applyBorder="1" applyAlignment="1">
      <alignment horizontal="center"/>
    </xf>
    <xf numFmtId="0" fontId="4" fillId="2" borderId="17" xfId="1" applyFill="1" applyBorder="1" applyAlignment="1">
      <alignment horizontal="center" vertical="center"/>
    </xf>
    <xf numFmtId="0" fontId="4" fillId="2" borderId="18" xfId="1" applyFill="1" applyBorder="1" applyAlignment="1">
      <alignment horizontal="center" vertical="center"/>
    </xf>
    <xf numFmtId="0" fontId="4" fillId="2" borderId="25" xfId="1" applyFill="1" applyBorder="1" applyAlignment="1">
      <alignment horizontal="center" vertical="center" textRotation="60"/>
    </xf>
    <xf numFmtId="0" fontId="4" fillId="2" borderId="26" xfId="1" applyFill="1" applyBorder="1" applyAlignment="1">
      <alignment horizontal="center" vertical="center" textRotation="60"/>
    </xf>
    <xf numFmtId="0" fontId="4" fillId="2" borderId="27" xfId="1" applyFill="1" applyBorder="1" applyAlignment="1">
      <alignment horizontal="center" vertical="center" textRotation="60"/>
    </xf>
    <xf numFmtId="0" fontId="4" fillId="0" borderId="7" xfId="1" applyBorder="1" applyAlignment="1">
      <alignment horizontal="center"/>
    </xf>
    <xf numFmtId="0" fontId="4" fillId="0" borderId="30" xfId="1" applyBorder="1" applyAlignment="1">
      <alignment horizontal="center"/>
    </xf>
    <xf numFmtId="0" fontId="4" fillId="0" borderId="34" xfId="1" applyBorder="1" applyAlignment="1">
      <alignment horizontal="center"/>
    </xf>
    <xf numFmtId="0" fontId="4" fillId="0" borderId="39" xfId="1" applyBorder="1" applyAlignment="1">
      <alignment horizontal="center"/>
    </xf>
    <xf numFmtId="0" fontId="4" fillId="0" borderId="40" xfId="1" applyBorder="1" applyAlignment="1">
      <alignment horizontal="center"/>
    </xf>
    <xf numFmtId="0" fontId="23" fillId="0" borderId="8" xfId="1" applyFont="1" applyBorder="1" applyAlignment="1">
      <alignment horizontal="left" vertical="top"/>
    </xf>
    <xf numFmtId="0" fontId="23" fillId="0" borderId="33" xfId="1" applyFont="1" applyBorder="1" applyAlignment="1">
      <alignment horizontal="left" vertical="top"/>
    </xf>
    <xf numFmtId="0" fontId="23" fillId="0" borderId="39" xfId="1" applyFont="1" applyBorder="1" applyAlignment="1">
      <alignment horizontal="left" vertical="top"/>
    </xf>
    <xf numFmtId="0" fontId="23" fillId="0" borderId="40" xfId="1" applyFont="1" applyBorder="1" applyAlignment="1">
      <alignment horizontal="left" vertical="top"/>
    </xf>
    <xf numFmtId="0" fontId="13" fillId="2" borderId="42" xfId="1" applyFont="1" applyFill="1" applyBorder="1" applyAlignment="1">
      <alignment horizontal="left" vertical="center"/>
    </xf>
    <xf numFmtId="0" fontId="13" fillId="2" borderId="43" xfId="1" applyFont="1" applyFill="1" applyBorder="1" applyAlignment="1">
      <alignment horizontal="left" vertical="center"/>
    </xf>
    <xf numFmtId="0" fontId="23" fillId="0" borderId="44" xfId="1" applyFont="1" applyBorder="1" applyAlignment="1">
      <alignment horizontal="left" vertical="top" wrapText="1"/>
    </xf>
    <xf numFmtId="0" fontId="23" fillId="0" borderId="45" xfId="1" applyFont="1" applyBorder="1" applyAlignment="1">
      <alignment horizontal="left" vertical="top" wrapText="1"/>
    </xf>
    <xf numFmtId="0" fontId="13" fillId="3" borderId="68" xfId="1" applyFont="1" applyFill="1" applyBorder="1" applyAlignment="1">
      <alignment horizontal="right" vertical="center"/>
    </xf>
    <xf numFmtId="0" fontId="13" fillId="3" borderId="44" xfId="1" applyFont="1" applyFill="1" applyBorder="1" applyAlignment="1">
      <alignment horizontal="right" vertical="center"/>
    </xf>
    <xf numFmtId="0" fontId="13" fillId="3" borderId="46" xfId="1" applyFont="1" applyFill="1" applyBorder="1" applyAlignment="1">
      <alignment horizontal="right"/>
    </xf>
    <xf numFmtId="0" fontId="13" fillId="3" borderId="8" xfId="1" applyFont="1" applyFill="1" applyBorder="1" applyAlignment="1">
      <alignment horizontal="right"/>
    </xf>
    <xf numFmtId="0" fontId="13" fillId="3" borderId="47" xfId="1" applyFont="1" applyFill="1" applyBorder="1" applyAlignment="1">
      <alignment horizontal="right"/>
    </xf>
    <xf numFmtId="0" fontId="13" fillId="3" borderId="39" xfId="1" applyFont="1" applyFill="1" applyBorder="1" applyAlignment="1">
      <alignment horizontal="right"/>
    </xf>
    <xf numFmtId="0" fontId="4" fillId="0" borderId="73" xfId="1" applyFont="1" applyBorder="1" applyAlignment="1">
      <alignment horizontal="center" vertical="center"/>
    </xf>
    <xf numFmtId="0" fontId="4" fillId="0" borderId="74" xfId="1" applyFont="1" applyBorder="1" applyAlignment="1">
      <alignment horizontal="center" vertical="center"/>
    </xf>
    <xf numFmtId="0" fontId="4" fillId="0" borderId="75" xfId="1" applyFont="1" applyBorder="1" applyAlignment="1">
      <alignment horizontal="center"/>
    </xf>
    <xf numFmtId="0" fontId="4" fillId="0" borderId="76" xfId="1" applyFont="1" applyBorder="1" applyAlignment="1">
      <alignment horizontal="center"/>
    </xf>
    <xf numFmtId="0" fontId="4" fillId="0" borderId="77" xfId="1" applyFont="1" applyBorder="1" applyAlignment="1">
      <alignment horizontal="center"/>
    </xf>
    <xf numFmtId="0" fontId="4" fillId="0" borderId="78" xfId="1" applyFont="1" applyBorder="1" applyAlignment="1">
      <alignment horizontal="center"/>
    </xf>
  </cellXfs>
  <cellStyles count="2">
    <cellStyle name="Normal" xfId="0" builtinId="0"/>
    <cellStyle name="Normal 2" xfId="1" xr:uid="{721A11C9-7E3D-4FF2-8FFD-A4CD77FB4802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13" Type="http://schemas.openxmlformats.org/officeDocument/2006/relationships/customXml" Target="../customXml/item3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12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3.xml"/><Relationship Id="rId11" Type="http://schemas.openxmlformats.org/officeDocument/2006/relationships/customXml" Target="../customXml/item1.xml"/><Relationship Id="rId5" Type="http://schemas.openxmlformats.org/officeDocument/2006/relationships/chartsheet" Target="chartsheets/sheet2.xml"/><Relationship Id="rId10" Type="http://schemas.openxmlformats.org/officeDocument/2006/relationships/calcChain" Target="calcChain.xml"/><Relationship Id="rId4" Type="http://schemas.openxmlformats.org/officeDocument/2006/relationships/chartsheet" Target="chartsheets/sheet1.xml"/><Relationship Id="rId9" Type="http://schemas.openxmlformats.org/officeDocument/2006/relationships/sharedStrings" Target="sharedStrings.xml"/><Relationship Id="rId14" Type="http://schemas.openxmlformats.org/officeDocument/2006/relationships/customXml" Target="../customXml/item4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Chlorine Decay vs Time</a:t>
            </a:r>
          </a:p>
        </c:rich>
      </c:tx>
      <c:layout>
        <c:manualLayout>
          <c:xMode val="edge"/>
          <c:yMode val="edge"/>
          <c:x val="0.38553420475412736"/>
          <c:y val="1.957591299487443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9988901220862E-2"/>
          <c:y val="0.12724306688417619"/>
          <c:w val="0.8446170921198668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Free Chlorine Decay</c:v>
          </c:tx>
          <c:spPr>
            <a:ln w="31750">
              <a:solidFill>
                <a:schemeClr val="tx1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dPt>
            <c:idx val="6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A90A-4206-8778-39311CADFC6D}"/>
              </c:ext>
            </c:extLst>
          </c:dPt>
          <c:dPt>
            <c:idx val="7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3-A90A-4206-8778-39311CADFC6D}"/>
              </c:ext>
            </c:extLst>
          </c:dPt>
          <c:dPt>
            <c:idx val="8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5-A90A-4206-8778-39311CADFC6D}"/>
              </c:ext>
            </c:extLst>
          </c:dPt>
          <c:dPt>
            <c:idx val="9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7-A90A-4206-8778-39311CADFC6D}"/>
              </c:ext>
            </c:extLst>
          </c:dPt>
          <c:dPt>
            <c:idx val="10"/>
            <c:bubble3D val="0"/>
            <c:spPr>
              <a:ln w="31750">
                <a:solidFill>
                  <a:schemeClr val="tx1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8-F174-461D-BD3E-9F02E06F0748}"/>
              </c:ext>
            </c:extLst>
          </c:dPt>
          <c:xVal>
            <c:numRef>
              <c:f>'Data Entry'!$D$8:$D$18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'Data Entry'!$G$8:$G$18</c:f>
              <c:numCache>
                <c:formatCode>0.00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8-A90A-4206-8778-39311CADFC6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9496"/>
        <c:axId val="1"/>
      </c:scatterChart>
      <c:valAx>
        <c:axId val="74588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39733629300777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Free Chlorine (mg/L as Cl</a:t>
                </a:r>
                <a:r>
                  <a:rPr lang="en-US" baseline="-25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37520391517128876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9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Total</a:t>
            </a:r>
            <a:r>
              <a:rPr lang="en-US" baseline="0"/>
              <a:t> Trihalomethane Formation</a:t>
            </a:r>
            <a:r>
              <a:rPr lang="en-US"/>
              <a:t> vs Time</a:t>
            </a:r>
          </a:p>
        </c:rich>
      </c:tx>
      <c:layout>
        <c:manualLayout>
          <c:xMode val="edge"/>
          <c:yMode val="edge"/>
          <c:x val="0.36182019977802443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1009988901220862E-2"/>
          <c:y val="0.12724306688417619"/>
          <c:w val="0.8446170921198668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Total Trihalomethane Formation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dPt>
            <c:idx val="6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1-15C5-417F-9FB3-576DD7B906F7}"/>
              </c:ext>
            </c:extLst>
          </c:dPt>
          <c:dPt>
            <c:idx val="7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3-15C5-417F-9FB3-576DD7B906F7}"/>
              </c:ext>
            </c:extLst>
          </c:dPt>
          <c:dPt>
            <c:idx val="8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5-15C5-417F-9FB3-576DD7B906F7}"/>
              </c:ext>
            </c:extLst>
          </c:dPt>
          <c:dPt>
            <c:idx val="9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7-15C5-417F-9FB3-576DD7B906F7}"/>
              </c:ext>
            </c:extLst>
          </c:dPt>
          <c:dPt>
            <c:idx val="10"/>
            <c:bubble3D val="0"/>
            <c:spPr>
              <a:ln w="31750">
                <a:solidFill>
                  <a:srgbClr val="FF0000"/>
                </a:solidFill>
                <a:prstDash val="lgDash"/>
              </a:ln>
            </c:spPr>
            <c:extLst>
              <c:ext xmlns:c16="http://schemas.microsoft.com/office/drawing/2014/chart" uri="{C3380CC4-5D6E-409C-BE32-E72D297353CC}">
                <c16:uniqueId val="{00000009-15C5-417F-9FB3-576DD7B906F7}"/>
              </c:ext>
            </c:extLst>
          </c:dPt>
          <c:xVal>
            <c:numRef>
              <c:f>'Data Entry'!$D$8:$D$18</c:f>
              <c:numCache>
                <c:formatCode>0.0</c:formatCode>
                <c:ptCount val="11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  <c:pt idx="6">
                  <c:v>#N/A</c:v>
                </c:pt>
                <c:pt idx="7">
                  <c:v>#N/A</c:v>
                </c:pt>
                <c:pt idx="8">
                  <c:v>#N/A</c:v>
                </c:pt>
                <c:pt idx="9">
                  <c:v>#N/A</c:v>
                </c:pt>
                <c:pt idx="10">
                  <c:v>#N/A</c:v>
                </c:pt>
              </c:numCache>
            </c:numRef>
          </c:xVal>
          <c:yVal>
            <c:numRef>
              <c:f>'Data Entry'!$N$8:$N$18</c:f>
              <c:numCache>
                <c:formatCode>General</c:formatCode>
                <c:ptCount val="11"/>
                <c:pt idx="6" formatCode="0.0">
                  <c:v>#N/A</c:v>
                </c:pt>
                <c:pt idx="7" formatCode="0.0">
                  <c:v>#N/A</c:v>
                </c:pt>
                <c:pt idx="8" formatCode="0.0">
                  <c:v>#N/A</c:v>
                </c:pt>
                <c:pt idx="9" formatCode="0.0">
                  <c:v>#N/A</c:v>
                </c:pt>
                <c:pt idx="10" formatCode="0.0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A-15C5-417F-9FB3-576DD7B906F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9496"/>
        <c:axId val="1"/>
      </c:scatterChart>
      <c:valAx>
        <c:axId val="745889496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39733629300777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0.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Total Trihalomethanes (</a:t>
                </a:r>
                <a:r>
                  <a:rPr lang="el-GR">
                    <a:latin typeface="Arial" panose="020B0604020202020204" pitchFamily="34" charset="0"/>
                    <a:cs typeface="Arial" panose="020B0604020202020204" pitchFamily="34" charset="0"/>
                  </a:rPr>
                  <a:t>μ</a:t>
                </a:r>
                <a:r>
                  <a:rPr lang="en-US"/>
                  <a:t>g/L)</a:t>
                </a:r>
              </a:p>
            </c:rich>
          </c:tx>
          <c:layout>
            <c:manualLayout>
              <c:xMode val="edge"/>
              <c:yMode val="edge"/>
              <c:x val="6.6592674805771362E-3"/>
              <c:y val="0.37520391517128876"/>
            </c:manualLayout>
          </c:layout>
          <c:overlay val="0"/>
          <c:spPr>
            <a:noFill/>
            <a:ln w="25400">
              <a:noFill/>
            </a:ln>
          </c:spPr>
        </c:title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9496"/>
        <c:crosses val="autoZero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r>
              <a:rPr lang="en-US"/>
              <a:t>Free Chlorine Decay and DBP Formation vs Time</a:t>
            </a:r>
          </a:p>
        </c:rich>
      </c:tx>
      <c:layout>
        <c:manualLayout>
          <c:xMode val="edge"/>
          <c:yMode val="edge"/>
          <c:x val="0.31076581576026635"/>
          <c:y val="1.9575856443719411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9.6938473630680741E-2"/>
          <c:y val="0.10544822010554553"/>
          <c:w val="0.80868748296866599"/>
          <c:h val="0.75693311582381728"/>
        </c:manualLayout>
      </c:layout>
      <c:scatterChart>
        <c:scatterStyle val="lineMarker"/>
        <c:varyColors val="0"/>
        <c:ser>
          <c:idx val="0"/>
          <c:order val="0"/>
          <c:tx>
            <c:v>Free Chlorine</c:v>
          </c:tx>
          <c:spPr>
            <a:ln w="3175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yVal>
            <c:numRef>
              <c:f>'Data Entry'!$G$8:$G$13</c:f>
              <c:numCache>
                <c:formatCode>0.00</c:formatCode>
                <c:ptCount val="6"/>
                <c:pt idx="0">
                  <c:v>#N/A</c:v>
                </c:pt>
                <c:pt idx="1">
                  <c:v>#N/A</c:v>
                </c:pt>
                <c:pt idx="2">
                  <c:v>#N/A</c:v>
                </c:pt>
                <c:pt idx="3">
                  <c:v>#N/A</c:v>
                </c:pt>
                <c:pt idx="4">
                  <c:v>#N/A</c:v>
                </c:pt>
                <c:pt idx="5">
                  <c:v>#N/A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DE17-4A4D-93C4-1809736E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45888512"/>
        <c:axId val="1"/>
      </c:scatterChart>
      <c:scatterChart>
        <c:scatterStyle val="lineMarker"/>
        <c:varyColors val="0"/>
        <c:ser>
          <c:idx val="1"/>
          <c:order val="1"/>
          <c:tx>
            <c:v>TTHM</c:v>
          </c:tx>
          <c:spPr>
            <a:ln w="31750">
              <a:solidFill>
                <a:srgbClr val="FF0000"/>
              </a:solidFill>
              <a:prstDash val="solid"/>
            </a:ln>
          </c:spPr>
          <c:marker>
            <c:symbol val="diamond"/>
            <c:size val="7"/>
            <c:spPr>
              <a:solidFill>
                <a:srgbClr val="FF0000"/>
              </a:solidFill>
              <a:ln>
                <a:solidFill>
                  <a:srgbClr val="FF0000"/>
                </a:solidFill>
                <a:prstDash val="solid"/>
              </a:ln>
            </c:spPr>
          </c:marker>
          <c:yVal>
            <c:numRef>
              <c:f>'Data Entry'!$N$8:$N$13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1-DE17-4A4D-93C4-1809736E23BA}"/>
            </c:ext>
          </c:extLst>
        </c:ser>
        <c:ser>
          <c:idx val="2"/>
          <c:order val="2"/>
          <c:tx>
            <c:v>HAA5</c:v>
          </c:tx>
          <c:spPr>
            <a:ln w="31750">
              <a:solidFill>
                <a:srgbClr val="0070C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3366FF"/>
              </a:solidFill>
              <a:ln>
                <a:solidFill>
                  <a:srgbClr val="3366FF"/>
                </a:solidFill>
                <a:prstDash val="solid"/>
              </a:ln>
            </c:spPr>
          </c:marker>
          <c:yVal>
            <c:numRef>
              <c:f>'Data Entry'!$O$8:$O$13</c:f>
              <c:numCache>
                <c:formatCode>General</c:formatCode>
                <c:ptCount val="6"/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2-DE17-4A4D-93C4-1809736E23B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3"/>
        <c:axId val="4"/>
      </c:scatterChart>
      <c:valAx>
        <c:axId val="7458885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Elapsed Time (days)</a:t>
                </a:r>
              </a:p>
            </c:rich>
          </c:tx>
          <c:layout>
            <c:manualLayout>
              <c:xMode val="edge"/>
              <c:yMode val="edge"/>
              <c:x val="0.42064372918978915"/>
              <c:y val="0.94290375203915167"/>
            </c:manualLayout>
          </c:layout>
          <c:overlay val="0"/>
          <c:spPr>
            <a:noFill/>
            <a:ln w="25400">
              <a:noFill/>
            </a:ln>
          </c:spPr>
        </c:title>
        <c:numFmt formatCode="#,##0.0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1"/>
        <c:crosses val="autoZero"/>
        <c:crossBetween val="midCat"/>
      </c:valAx>
      <c:valAx>
        <c:axId val="1"/>
        <c:scaling>
          <c:orientation val="minMax"/>
          <c:min val="0"/>
        </c:scaling>
        <c:delete val="0"/>
        <c:axPos val="l"/>
        <c:majorGridlines>
          <c:spPr>
            <a:ln w="3175">
              <a:solidFill>
                <a:srgbClr val="000000"/>
              </a:solidFill>
              <a:prstDash val="solid"/>
            </a:ln>
          </c:spPr>
        </c:majorGridlines>
        <c:title>
          <c:tx>
            <c:rich>
              <a:bodyPr/>
              <a:lstStyle/>
              <a:p>
                <a:pPr>
                  <a:defRPr sz="12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r>
                  <a:rPr lang="en-US"/>
                  <a:t>Free Chlorine Residual (mg/L as Cl</a:t>
                </a:r>
                <a:r>
                  <a:rPr lang="en-US" baseline="-25000"/>
                  <a:t>2</a:t>
                </a:r>
                <a:r>
                  <a:rPr lang="en-US"/>
                  <a:t>)</a:t>
                </a:r>
              </a:p>
            </c:rich>
          </c:tx>
          <c:layout>
            <c:manualLayout>
              <c:xMode val="edge"/>
              <c:yMode val="edge"/>
              <c:x val="1.2587811662474113E-2"/>
              <c:y val="0.32289616425713213"/>
            </c:manualLayout>
          </c:layout>
          <c:overlay val="0"/>
          <c:spPr>
            <a:noFill/>
            <a:ln w="25400">
              <a:noFill/>
            </a:ln>
          </c:spPr>
        </c:title>
        <c:numFmt formatCode="0.00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745888512"/>
        <c:crosses val="autoZero"/>
        <c:crossBetween val="midCat"/>
      </c:valAx>
      <c:valAx>
        <c:axId val="3"/>
        <c:scaling>
          <c:orientation val="minMax"/>
        </c:scaling>
        <c:delete val="1"/>
        <c:axPos val="b"/>
        <c:numFmt formatCode="m/d/yy\ h:mm;@" sourceLinked="1"/>
        <c:majorTickMark val="out"/>
        <c:minorTickMark val="none"/>
        <c:tickLblPos val="nextTo"/>
        <c:crossAx val="4"/>
        <c:crosses val="autoZero"/>
        <c:crossBetween val="midCat"/>
      </c:valAx>
      <c:valAx>
        <c:axId val="4"/>
        <c:scaling>
          <c:orientation val="minMax"/>
        </c:scaling>
        <c:delete val="0"/>
        <c:axPos val="r"/>
        <c:title>
          <c:tx>
            <c:rich>
              <a:bodyPr/>
              <a:lstStyle/>
              <a:p>
                <a:pPr>
                  <a:defRPr b="1" i="0" baseline="0">
                    <a:latin typeface="Arial" panose="020B0604020202020204" pitchFamily="34" charset="0"/>
                  </a:defRPr>
                </a:pPr>
                <a:r>
                  <a:rPr lang="en-US" b="1" i="0" baseline="0">
                    <a:latin typeface="Arial" panose="020B0604020202020204" pitchFamily="34" charset="0"/>
                  </a:rPr>
                  <a:t>DBP Concentration (</a:t>
                </a:r>
                <a:r>
                  <a:rPr lang="el-GR" b="1" i="0" baseline="0">
                    <a:latin typeface="Arial" panose="020B0604020202020204" pitchFamily="34" charset="0"/>
                    <a:cs typeface="Calibri" panose="020F0502020204030204" pitchFamily="34" charset="0"/>
                  </a:rPr>
                  <a:t>μ</a:t>
                </a:r>
                <a:r>
                  <a:rPr lang="en-US" b="1" i="0" baseline="0">
                    <a:latin typeface="Arial" panose="020B0604020202020204" pitchFamily="34" charset="0"/>
                  </a:rPr>
                  <a:t>g/L)</a:t>
                </a:r>
              </a:p>
            </c:rich>
          </c:tx>
          <c:overlay val="0"/>
        </c:title>
        <c:numFmt formatCode="General" sourceLinked="1"/>
        <c:majorTickMark val="cross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2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en-US"/>
          </a:p>
        </c:txPr>
        <c:crossAx val="3"/>
        <c:crosses val="max"/>
        <c:crossBetween val="midCat"/>
      </c:valAx>
      <c:spPr>
        <a:noFill/>
        <a:ln w="12700">
          <a:solidFill>
            <a:srgbClr val="808080"/>
          </a:solidFill>
          <a:prstDash val="solid"/>
        </a:ln>
      </c:spPr>
    </c:plotArea>
    <c:legend>
      <c:legendPos val="r"/>
      <c:layout>
        <c:manualLayout>
          <c:xMode val="edge"/>
          <c:yMode val="edge"/>
          <c:x val="0.69589345172031081"/>
          <c:y val="0.71941272430668846"/>
          <c:w val="0.14301340236955926"/>
          <c:h val="0.11855628341639168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en-US"/>
        </a:p>
      </c:txPr>
    </c:legend>
    <c:plotVisOnly val="1"/>
    <c:dispBlanksAs val="gap"/>
    <c:showDLblsOverMax val="0"/>
  </c:chart>
  <c:spPr>
    <a:noFill/>
    <a:ln w="9525">
      <a:noFill/>
    </a:ln>
  </c:spPr>
  <c:txPr>
    <a:bodyPr/>
    <a:lstStyle/>
    <a:p>
      <a:pPr>
        <a:defRPr sz="1200" b="0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chart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chart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chartsheets/sheet1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400-000000000000}">
  <sheetPr/>
  <sheetViews>
    <sheetView zoomScale="126" workbookViewId="0" zoomToFit="1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2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DD120A38-B56F-4B41-8936-2926B3A7A1C5}">
  <sheetPr/>
  <sheetViews>
    <sheetView zoomScale="126" workbookViewId="0" zoomToFit="1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chartsheets/sheet3.xml><?xml version="1.0" encoding="utf-8"?>
<chartsheet xmlns="http://schemas.openxmlformats.org/spreadsheetml/2006/main" xmlns:r="http://schemas.openxmlformats.org/officeDocument/2006/relationships" xmlns:mc="http://schemas.openxmlformats.org/markup-compatibility/2006" xmlns:xr="http://schemas.microsoft.com/office/spreadsheetml/2014/revision" xmlns:xr3="http://schemas.microsoft.com/office/spreadsheetml/2016/revision3" mc:Ignorable="xr xr3" xr:uid="{00000000-0001-0000-0500-000000000000}">
  <sheetPr/>
  <sheetViews>
    <sheetView zoomScale="85" workbookViewId="0"/>
  </sheetViews>
  <pageMargins left="0.75" right="0.75" top="1" bottom="1" header="0.5" footer="0.5"/>
  <pageSetup orientation="landscape" horizontalDpi="4294967294" r:id="rId1"/>
  <headerFooter alignWithMargins="0"/>
  <drawing r:id="rId2"/>
</chartsheet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198120</xdr:colOff>
      <xdr:row>4</xdr:row>
      <xdr:rowOff>144780</xdr:rowOff>
    </xdr:from>
    <xdr:to>
      <xdr:col>5</xdr:col>
      <xdr:colOff>459575</xdr:colOff>
      <xdr:row>6</xdr:row>
      <xdr:rowOff>15735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id="{27EE62AB-84FD-426B-A9D3-D1774C36FA2C}"/>
            </a:ext>
          </a:extLst>
        </xdr:cNvPr>
        <xdr:cNvSpPr/>
      </xdr:nvSpPr>
      <xdr:spPr>
        <a:xfrm>
          <a:off x="3893820" y="938530"/>
          <a:ext cx="261455" cy="2392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>
    <xdr:from>
      <xdr:col>8</xdr:col>
      <xdr:colOff>152400</xdr:colOff>
      <xdr:row>4</xdr:row>
      <xdr:rowOff>167640</xdr:rowOff>
    </xdr:from>
    <xdr:to>
      <xdr:col>8</xdr:col>
      <xdr:colOff>413855</xdr:colOff>
      <xdr:row>6</xdr:row>
      <xdr:rowOff>38595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id="{8E0BE780-6923-407B-8CDD-1BCB25A3DB43}"/>
            </a:ext>
          </a:extLst>
        </xdr:cNvPr>
        <xdr:cNvSpPr/>
      </xdr:nvSpPr>
      <xdr:spPr>
        <a:xfrm>
          <a:off x="5676900" y="961390"/>
          <a:ext cx="261455" cy="239255"/>
        </a:xfrm>
        <a:prstGeom prst="rect">
          <a:avLst/>
        </a:prstGeom>
        <a:noFill/>
        <a:ln>
          <a:solidFill>
            <a:schemeClr val="tx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absolute">
    <xdr:from>
      <xdr:col>0</xdr:col>
      <xdr:colOff>0</xdr:colOff>
      <xdr:row>0</xdr:row>
      <xdr:rowOff>0</xdr:rowOff>
    </xdr:from>
    <xdr:to>
      <xdr:col>10</xdr:col>
      <xdr:colOff>294147</xdr:colOff>
      <xdr:row>10</xdr:row>
      <xdr:rowOff>63465</xdr:rowOff>
    </xdr:to>
    <xdr:sp macro="" textlink="">
      <xdr:nvSpPr>
        <xdr:cNvPr id="2" name="EsriDoNotEdit">
          <a:extLst>
            <a:ext uri="{FF2B5EF4-FFF2-40B4-BE49-F238E27FC236}">
              <a16:creationId xmlns:a16="http://schemas.microsoft.com/office/drawing/2014/main" id="{F5E655E3-23EE-474F-924F-FFABBAC54495}"/>
            </a:ext>
          </a:extLst>
        </xdr:cNvPr>
        <xdr:cNvSpPr/>
      </xdr:nvSpPr>
      <xdr:spPr>
        <a:xfrm>
          <a:off x="0" y="0"/>
          <a:ext cx="6390147" cy="1650965"/>
        </a:xfrm>
        <a:prstGeom prst="rect">
          <a:avLst/>
        </a:prstGeom>
        <a:noFill/>
      </xdr:spPr>
      <xdr:txBody>
        <a:bodyPr wrap="none" lIns="91440" tIns="45720" rIns="91440" bIns="45720">
          <a:spAutoFit/>
        </a:bodyPr>
        <a:lstStyle/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DO NOT EDIT </a:t>
          </a:r>
        </a:p>
        <a:p>
          <a:pPr algn="ctr"/>
          <a:r>
            <a:rPr lang="en-US" sz="5000" b="1" i="0" cap="none" spc="0">
              <a:ln w="18000">
                <a:solidFill>
                  <a:schemeClr val="accent2">
                    <a:satMod val="140000"/>
                  </a:schemeClr>
                </a:solidFill>
                <a:prstDash val="solid"/>
                <a:miter lim="800000"/>
              </a:ln>
              <a:noFill/>
              <a:effectLst>
                <a:outerShdw blurRad="25500" dist="23000" dir="7020000" algn="tl">
                  <a:srgbClr val="000000">
                    <a:alpha val="50000"/>
                  </a:srgbClr>
                </a:outerShdw>
              </a:effectLst>
              <a:latin typeface="Verdana" panose="020B0604030504040204" pitchFamily="34" charset="0"/>
            </a:rPr>
            <a:t> For Esri use only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8580060" cy="58435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4DB91190-116C-43B1-9641-5F9CFE115D14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0.6748</cdr:x>
      <cdr:y>0.14107</cdr:y>
    </cdr:from>
    <cdr:to>
      <cdr:x>0.9245</cdr:x>
      <cdr:y>0.24057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5A14CA8A-3924-494C-9819-DC75A0195C30}"/>
            </a:ext>
          </a:extLst>
        </cdr:cNvPr>
        <cdr:cNvGrpSpPr/>
      </cdr:nvGrpSpPr>
      <cdr:grpSpPr>
        <a:xfrm xmlns:a="http://schemas.openxmlformats.org/drawingml/2006/main">
          <a:off x="5789824" y="824344"/>
          <a:ext cx="2142441" cy="581430"/>
          <a:chOff x="5782236" y="822023"/>
          <a:chExt cx="2139588" cy="579793"/>
        </a:xfrm>
      </cdr:grpSpPr>
      <cdr:sp macro="" textlink="">
        <cdr:nvSpPr>
          <cdr:cNvPr id="11265" name="Text Box 1"/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5782236" y="822023"/>
            <a:ext cx="2139588" cy="57979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vertOverflow="clip" wrap="square" lIns="27432" tIns="27432" rIns="0" bIns="0" anchor="t" upright="1"/>
          <a:lstStyle xmlns:a="http://schemas.openxmlformats.org/drawingml/2006/main"/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Measured Decay </a:t>
            </a:r>
          </a:p>
          <a:p xmlns:a="http://schemas.openxmlformats.org/drawingml/2006/main">
            <a:pPr algn="l" rtl="0">
              <a:defRPr sz="1000"/>
            </a:pP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Modeled Decay</a:t>
            </a:r>
          </a:p>
        </cdr:txBody>
      </cdr:sp>
      <cdr:sp macro="" textlink="">
        <cdr:nvSpPr>
          <cdr:cNvPr id="11266" name="Line 2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28527" y="1004177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chemeClr val="tx1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  <cdr:sp macro="" textlink="">
        <cdr:nvSpPr>
          <cdr:cNvPr id="11267" name="Line 3"/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7150891" y="1250662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chemeClr val="tx1"/>
            </a:solidFill>
            <a:prstDash val="lgDash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/>
          <a:p xmlns:a="http://schemas.openxmlformats.org/drawingml/2006/main">
            <a:endParaRPr lang="en-US"/>
          </a:p>
        </cdr:txBody>
      </cdr:sp>
    </cdr:grp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8580060" cy="5843512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81785A33-EAC1-48DD-9D20-42B248A203E0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0.63996</cdr:x>
      <cdr:y>0.76246</cdr:y>
    </cdr:from>
    <cdr:to>
      <cdr:x>0.92399</cdr:x>
      <cdr:y>0.86196</cdr:y>
    </cdr:to>
    <cdr:grpSp>
      <cdr:nvGrpSpPr>
        <cdr:cNvPr id="5" name="Group 4">
          <a:extLst xmlns:a="http://schemas.openxmlformats.org/drawingml/2006/main">
            <a:ext uri="{FF2B5EF4-FFF2-40B4-BE49-F238E27FC236}">
              <a16:creationId xmlns:a16="http://schemas.microsoft.com/office/drawing/2014/main" id="{F4F3CFCA-AFCC-4725-8338-53A62146C5FA}"/>
            </a:ext>
          </a:extLst>
        </cdr:cNvPr>
        <cdr:cNvGrpSpPr/>
      </cdr:nvGrpSpPr>
      <cdr:grpSpPr>
        <a:xfrm xmlns:a="http://schemas.openxmlformats.org/drawingml/2006/main">
          <a:off x="5490895" y="4455444"/>
          <a:ext cx="2436995" cy="581430"/>
          <a:chOff x="0" y="0"/>
          <a:chExt cx="2139588" cy="579793"/>
        </a:xfrm>
      </cdr:grpSpPr>
      <cdr:sp macro="" textlink="">
        <cdr:nvSpPr>
          <cdr:cNvPr id="6" name="Text Box 1">
            <a:extLst xmlns:a="http://schemas.openxmlformats.org/drawingml/2006/main">
              <a:ext uri="{FF2B5EF4-FFF2-40B4-BE49-F238E27FC236}">
                <a16:creationId xmlns:a16="http://schemas.microsoft.com/office/drawing/2014/main" id="{A56BAD93-2C28-4272-A9B4-F4FE3EFC1A3E}"/>
              </a:ext>
            </a:extLst>
          </cdr:cNvPr>
          <cdr:cNvSpPr txBox="1">
            <a:spLocks xmlns:a="http://schemas.openxmlformats.org/drawingml/2006/main" noChangeArrowheads="1"/>
          </cdr:cNvSpPr>
        </cdr:nvSpPr>
        <cdr:spPr bwMode="auto">
          <a:xfrm xmlns:a="http://schemas.openxmlformats.org/drawingml/2006/main">
            <a:off x="0" y="0"/>
            <a:ext cx="2139588" cy="579793"/>
          </a:xfrm>
          <a:prstGeom xmlns:a="http://schemas.openxmlformats.org/drawingml/2006/main" prst="rect">
            <a:avLst/>
          </a:prstGeom>
          <a:solidFill xmlns:a="http://schemas.openxmlformats.org/drawingml/2006/main">
            <a:srgbClr val="FFFFFF"/>
          </a:solidFill>
          <a:ln xmlns:a="http://schemas.openxmlformats.org/drawingml/2006/main" w="9525">
            <a:solidFill>
              <a:srgbClr val="000000"/>
            </a:solidFill>
            <a:miter lim="800000"/>
            <a:headEnd/>
            <a:tailEnd/>
          </a:ln>
        </cdr:spPr>
        <cdr:txBody>
          <a:bodyPr xmlns:a="http://schemas.openxmlformats.org/drawingml/2006/main" wrap="square" lIns="27432" tIns="27432" rIns="0" bIns="0" anchor="t" upright="1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Measured Formation </a:t>
            </a:r>
          </a:p>
          <a:p xmlns:a="http://schemas.openxmlformats.org/drawingml/2006/main">
            <a:pPr algn="l" rtl="0">
              <a:defRPr sz="1000"/>
            </a:pPr>
            <a:endParaRPr lang="en-US" sz="1100" b="1" i="0" u="none" strike="noStrike" baseline="0">
              <a:solidFill>
                <a:srgbClr val="000000"/>
              </a:solidFill>
              <a:latin typeface="Arial"/>
              <a:cs typeface="Arial"/>
            </a:endParaRPr>
          </a:p>
          <a:p xmlns:a="http://schemas.openxmlformats.org/drawingml/2006/main">
            <a:pPr algn="l" rtl="0">
              <a:defRPr sz="1000"/>
            </a:pPr>
            <a:r>
              <a:rPr lang="en-US" sz="1100" b="1" i="0" u="none" strike="noStrike" baseline="0">
                <a:solidFill>
                  <a:srgbClr val="000000"/>
                </a:solidFill>
                <a:latin typeface="Arial"/>
                <a:cs typeface="Arial"/>
              </a:rPr>
              <a:t> Modeled Formation</a:t>
            </a:r>
          </a:p>
        </cdr:txBody>
      </cdr:sp>
      <cdr:sp macro="" textlink="">
        <cdr:nvSpPr>
          <cdr:cNvPr id="7" name="Line 2">
            <a:extLst xmlns:a="http://schemas.openxmlformats.org/drawingml/2006/main">
              <a:ext uri="{FF2B5EF4-FFF2-40B4-BE49-F238E27FC236}">
                <a16:creationId xmlns:a16="http://schemas.microsoft.com/office/drawing/2014/main" id="{293311B3-64F7-477B-8FF9-A030F25CFF06}"/>
              </a:ext>
            </a:extLst>
          </cdr:cNvPr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336987" y="160988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rgbClr val="FF0000"/>
            </a:solidFill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  <cdr:sp macro="" textlink="">
        <cdr:nvSpPr>
          <cdr:cNvPr id="8" name="Line 3">
            <a:extLst xmlns:a="http://schemas.openxmlformats.org/drawingml/2006/main">
              <a:ext uri="{FF2B5EF4-FFF2-40B4-BE49-F238E27FC236}">
                <a16:creationId xmlns:a16="http://schemas.microsoft.com/office/drawing/2014/main" id="{A2262451-D743-4A92-BF0A-A97C59899EB7}"/>
              </a:ext>
            </a:extLst>
          </cdr:cNvPr>
          <cdr:cNvSpPr>
            <a:spLocks xmlns:a="http://schemas.openxmlformats.org/drawingml/2006/main" noChangeShapeType="1"/>
          </cdr:cNvSpPr>
        </cdr:nvSpPr>
        <cdr:spPr bwMode="auto">
          <a:xfrm xmlns:a="http://schemas.openxmlformats.org/drawingml/2006/main">
            <a:off x="1368655" y="428639"/>
            <a:ext cx="702639" cy="0"/>
          </a:xfrm>
          <a:prstGeom xmlns:a="http://schemas.openxmlformats.org/drawingml/2006/main" prst="line">
            <a:avLst/>
          </a:prstGeom>
          <a:noFill xmlns:a="http://schemas.openxmlformats.org/drawingml/2006/main"/>
          <a:ln xmlns:a="http://schemas.openxmlformats.org/drawingml/2006/main" w="31750">
            <a:solidFill>
              <a:srgbClr val="FF0000"/>
            </a:solidFill>
            <a:prstDash val="lgDash"/>
            <a:round/>
            <a:headEnd/>
            <a:tailEnd/>
          </a:ln>
        </cdr:spPr>
        <cdr:txBody>
          <a:bodyPr xmlns:a="http://schemas.openxmlformats.org/drawingml/2006/main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endParaRPr lang="en-US"/>
          </a:p>
        </cdr:txBody>
      </cdr:sp>
    </cdr:grp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8583706" cy="5838265"/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04859558-EDDA-43FD-B4C8-D5CCD56704B3}"/>
            </a:ext>
          </a:extLst>
        </xdr:cNvPr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0DA5724-BCB0-4FB0-B23C-8A759D43E03F}">
  <sheetPr>
    <pageSetUpPr fitToPage="1"/>
  </sheetPr>
  <dimension ref="B1:P18"/>
  <sheetViews>
    <sheetView tabSelected="1" workbookViewId="0">
      <selection activeCell="Q12" sqref="Q12"/>
    </sheetView>
  </sheetViews>
  <sheetFormatPr defaultColWidth="8.7109375" defaultRowHeight="15" x14ac:dyDescent="0.25"/>
  <cols>
    <col min="1" max="1" width="2.85546875" style="2" customWidth="1"/>
    <col min="2" max="2" width="25.85546875" style="2" customWidth="1"/>
    <col min="3" max="12" width="8.7109375" style="2"/>
    <col min="13" max="13" width="9.5703125" style="2" customWidth="1"/>
    <col min="14" max="14" width="10.28515625" style="2" customWidth="1"/>
    <col min="15" max="15" width="8.5703125" style="2" customWidth="1"/>
    <col min="16" max="16" width="11.140625" style="2" customWidth="1"/>
    <col min="17" max="16384" width="8.7109375" style="2"/>
  </cols>
  <sheetData>
    <row r="1" spans="2:16" ht="21" x14ac:dyDescent="0.25">
      <c r="B1" s="95" t="s">
        <v>9</v>
      </c>
    </row>
    <row r="2" spans="2:16" ht="18" customHeight="1" x14ac:dyDescent="0.25"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</row>
    <row r="3" spans="2:16" ht="15.75" thickBot="1" x14ac:dyDescent="0.3">
      <c r="B3" s="3" t="s">
        <v>10</v>
      </c>
      <c r="C3" s="4"/>
      <c r="D3" s="4"/>
      <c r="E3" s="4"/>
      <c r="F3" s="4"/>
      <c r="H3" s="5" t="s">
        <v>11</v>
      </c>
      <c r="I3" s="4"/>
      <c r="J3" s="4"/>
      <c r="K3" s="4"/>
      <c r="L3" s="4"/>
      <c r="M3" s="4"/>
      <c r="N3" s="4"/>
      <c r="O3" s="4"/>
      <c r="P3" s="4"/>
    </row>
    <row r="4" spans="2:16" ht="15.75" thickBot="1" x14ac:dyDescent="0.3">
      <c r="B4" s="3" t="s">
        <v>12</v>
      </c>
      <c r="C4" s="4"/>
      <c r="D4" s="4"/>
      <c r="E4" s="4"/>
      <c r="F4" s="4"/>
      <c r="H4" s="4"/>
      <c r="I4" s="4"/>
      <c r="J4" s="4"/>
      <c r="K4" s="4"/>
      <c r="L4" s="4"/>
      <c r="M4" s="4"/>
      <c r="N4" s="4"/>
      <c r="O4" s="4"/>
      <c r="P4" s="4"/>
    </row>
    <row r="5" spans="2:16" x14ac:dyDescent="0.25">
      <c r="B5" s="3"/>
      <c r="C5" s="6"/>
      <c r="D5" s="6"/>
      <c r="E5" s="6"/>
      <c r="F5" s="6"/>
    </row>
    <row r="6" spans="2:16" ht="17.25" x14ac:dyDescent="0.25">
      <c r="B6" s="3"/>
      <c r="C6" s="7" t="s">
        <v>13</v>
      </c>
      <c r="D6" s="6"/>
      <c r="E6" s="7" t="s">
        <v>14</v>
      </c>
      <c r="F6" s="6"/>
      <c r="H6" s="2" t="s">
        <v>15</v>
      </c>
      <c r="J6" s="97" t="s">
        <v>55</v>
      </c>
    </row>
    <row r="7" spans="2:16" ht="15.75" thickBot="1" x14ac:dyDescent="0.3"/>
    <row r="8" spans="2:16" ht="96" customHeight="1" thickBot="1" x14ac:dyDescent="0.3">
      <c r="B8" s="8" t="s">
        <v>16</v>
      </c>
      <c r="C8" s="9" t="s">
        <v>17</v>
      </c>
      <c r="D8" s="9" t="s">
        <v>3</v>
      </c>
      <c r="E8" s="10" t="s">
        <v>2</v>
      </c>
      <c r="F8" s="11" t="s">
        <v>18</v>
      </c>
      <c r="G8" s="11" t="s">
        <v>19</v>
      </c>
      <c r="H8" s="11" t="s">
        <v>20</v>
      </c>
      <c r="I8" s="11" t="s">
        <v>21</v>
      </c>
      <c r="J8" s="11" t="s">
        <v>22</v>
      </c>
      <c r="K8" s="11" t="s">
        <v>1</v>
      </c>
      <c r="L8" s="12" t="s">
        <v>23</v>
      </c>
      <c r="M8" s="13" t="s">
        <v>24</v>
      </c>
      <c r="N8" s="14"/>
      <c r="O8" s="100" t="s">
        <v>0</v>
      </c>
      <c r="P8" s="101"/>
    </row>
    <row r="9" spans="2:16" ht="18.600000000000001" customHeight="1" thickTop="1" thickBot="1" x14ac:dyDescent="0.3">
      <c r="B9" s="15" t="s">
        <v>25</v>
      </c>
      <c r="C9" s="16"/>
      <c r="D9" s="17"/>
      <c r="E9" s="18"/>
      <c r="F9" s="19"/>
      <c r="G9" s="19"/>
      <c r="H9" s="19"/>
      <c r="I9" s="20"/>
      <c r="J9" s="20"/>
      <c r="K9" s="21"/>
      <c r="L9" s="20"/>
      <c r="M9" s="20"/>
      <c r="N9" s="102"/>
      <c r="O9" s="103"/>
      <c r="P9" s="104"/>
    </row>
    <row r="10" spans="2:16" ht="36" customHeight="1" x14ac:dyDescent="0.25">
      <c r="B10" s="22" t="s">
        <v>28</v>
      </c>
      <c r="C10" s="23" t="s">
        <v>27</v>
      </c>
      <c r="D10" s="24"/>
      <c r="E10" s="25"/>
      <c r="F10" s="25"/>
      <c r="G10" s="25"/>
      <c r="H10" s="25"/>
      <c r="I10" s="25"/>
      <c r="J10" s="25"/>
      <c r="K10" s="26"/>
      <c r="L10" s="26"/>
      <c r="M10" s="27"/>
      <c r="N10" s="105"/>
      <c r="O10" s="105"/>
      <c r="P10" s="106"/>
    </row>
    <row r="11" spans="2:16" ht="36" customHeight="1" x14ac:dyDescent="0.25">
      <c r="B11" s="28" t="s">
        <v>4</v>
      </c>
      <c r="C11" s="29"/>
      <c r="D11" s="29"/>
      <c r="E11" s="30"/>
      <c r="F11" s="30"/>
      <c r="G11" s="30"/>
      <c r="H11" s="30"/>
      <c r="I11" s="30"/>
      <c r="J11" s="30"/>
      <c r="K11" s="31"/>
      <c r="L11" s="31"/>
      <c r="M11" s="32"/>
      <c r="N11" s="98"/>
      <c r="O11" s="98"/>
      <c r="P11" s="99"/>
    </row>
    <row r="12" spans="2:16" ht="36" customHeight="1" x14ac:dyDescent="0.25">
      <c r="B12" s="28" t="s">
        <v>5</v>
      </c>
      <c r="C12" s="29"/>
      <c r="D12" s="29"/>
      <c r="E12" s="30"/>
      <c r="F12" s="30"/>
      <c r="G12" s="30"/>
      <c r="H12" s="30"/>
      <c r="I12" s="30"/>
      <c r="J12" s="30"/>
      <c r="K12" s="31"/>
      <c r="L12" s="31"/>
      <c r="M12" s="32"/>
      <c r="N12" s="107"/>
      <c r="O12" s="98"/>
      <c r="P12" s="99"/>
    </row>
    <row r="13" spans="2:16" ht="36" customHeight="1" x14ac:dyDescent="0.25">
      <c r="B13" s="28" t="s">
        <v>6</v>
      </c>
      <c r="C13" s="29"/>
      <c r="D13" s="29"/>
      <c r="E13" s="30"/>
      <c r="F13" s="30"/>
      <c r="G13" s="30"/>
      <c r="H13" s="30"/>
      <c r="I13" s="30"/>
      <c r="J13" s="30"/>
      <c r="K13" s="31"/>
      <c r="L13" s="31"/>
      <c r="M13" s="32"/>
      <c r="N13" s="98"/>
      <c r="O13" s="98"/>
      <c r="P13" s="99"/>
    </row>
    <row r="14" spans="2:16" ht="36" customHeight="1" x14ac:dyDescent="0.25">
      <c r="B14" s="28" t="s">
        <v>7</v>
      </c>
      <c r="C14" s="29"/>
      <c r="D14" s="29"/>
      <c r="E14" s="30"/>
      <c r="F14" s="30"/>
      <c r="G14" s="30"/>
      <c r="H14" s="30"/>
      <c r="I14" s="30"/>
      <c r="J14" s="30"/>
      <c r="K14" s="31"/>
      <c r="L14" s="31"/>
      <c r="M14" s="32"/>
      <c r="N14" s="98"/>
      <c r="O14" s="98"/>
      <c r="P14" s="99"/>
    </row>
    <row r="15" spans="2:16" ht="36" customHeight="1" x14ac:dyDescent="0.25">
      <c r="B15" s="28" t="s">
        <v>8</v>
      </c>
      <c r="C15" s="29"/>
      <c r="D15" s="29"/>
      <c r="E15" s="30"/>
      <c r="F15" s="30"/>
      <c r="G15" s="30"/>
      <c r="H15" s="30"/>
      <c r="I15" s="30"/>
      <c r="J15" s="30"/>
      <c r="K15" s="31"/>
      <c r="L15" s="31"/>
      <c r="M15" s="32"/>
      <c r="N15" s="98"/>
      <c r="O15" s="98"/>
      <c r="P15" s="99"/>
    </row>
    <row r="16" spans="2:16" ht="36" customHeight="1" x14ac:dyDescent="0.25">
      <c r="B16" s="28"/>
      <c r="C16" s="29"/>
      <c r="D16" s="29"/>
      <c r="E16" s="30"/>
      <c r="F16" s="30"/>
      <c r="G16" s="30"/>
      <c r="H16" s="30"/>
      <c r="I16" s="30"/>
      <c r="J16" s="30"/>
      <c r="K16" s="31"/>
      <c r="L16" s="31"/>
      <c r="M16" s="32"/>
      <c r="N16" s="98"/>
      <c r="O16" s="98"/>
      <c r="P16" s="99"/>
    </row>
    <row r="17" spans="2:16" ht="36" customHeight="1" x14ac:dyDescent="0.25">
      <c r="B17" s="28"/>
      <c r="C17" s="29"/>
      <c r="D17" s="29"/>
      <c r="E17" s="30"/>
      <c r="F17" s="30"/>
      <c r="G17" s="30"/>
      <c r="H17" s="30"/>
      <c r="I17" s="30"/>
      <c r="J17" s="30"/>
      <c r="K17" s="31"/>
      <c r="L17" s="31"/>
      <c r="M17" s="32"/>
      <c r="N17" s="98"/>
      <c r="O17" s="98"/>
      <c r="P17" s="99"/>
    </row>
    <row r="18" spans="2:16" ht="36" customHeight="1" thickBot="1" x14ac:dyDescent="0.3">
      <c r="B18" s="33"/>
      <c r="C18" s="34"/>
      <c r="D18" s="34"/>
      <c r="E18" s="35"/>
      <c r="F18" s="35"/>
      <c r="G18" s="35"/>
      <c r="H18" s="35"/>
      <c r="I18" s="35"/>
      <c r="J18" s="35"/>
      <c r="K18" s="36"/>
      <c r="L18" s="36"/>
      <c r="M18" s="37"/>
      <c r="N18" s="108"/>
      <c r="O18" s="108"/>
      <c r="P18" s="109"/>
    </row>
  </sheetData>
  <mergeCells count="11">
    <mergeCell ref="N14:P14"/>
    <mergeCell ref="N15:P15"/>
    <mergeCell ref="N16:P16"/>
    <mergeCell ref="N17:P17"/>
    <mergeCell ref="N18:P18"/>
    <mergeCell ref="N13:P13"/>
    <mergeCell ref="O8:P8"/>
    <mergeCell ref="N9:P9"/>
    <mergeCell ref="N10:P10"/>
    <mergeCell ref="N11:P11"/>
    <mergeCell ref="N12:P12"/>
  </mergeCells>
  <printOptions horizontalCentered="1" verticalCentered="1"/>
  <pageMargins left="0.25" right="0.25" top="0.25" bottom="0.25" header="0" footer="0"/>
  <pageSetup scale="96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C6918A-CBA9-432C-AA75-D212776BD290}">
  <sheetPr>
    <pageSetUpPr fitToPage="1"/>
  </sheetPr>
  <dimension ref="B1:R29"/>
  <sheetViews>
    <sheetView zoomScale="80" zoomScaleNormal="80" workbookViewId="0">
      <selection activeCell="D8" sqref="D8"/>
    </sheetView>
  </sheetViews>
  <sheetFormatPr defaultColWidth="8.7109375" defaultRowHeight="15" x14ac:dyDescent="0.25"/>
  <cols>
    <col min="1" max="1" width="2.85546875" style="2" customWidth="1"/>
    <col min="2" max="2" width="28.7109375" style="2" customWidth="1"/>
    <col min="3" max="3" width="17" style="2" customWidth="1"/>
    <col min="4" max="4" width="11.42578125" style="2" bestFit="1" customWidth="1"/>
    <col min="5" max="6" width="8.7109375" style="2"/>
    <col min="7" max="7" width="9.42578125" style="2" bestFit="1" customWidth="1"/>
    <col min="8" max="8" width="9.42578125" style="2" hidden="1" customWidth="1"/>
    <col min="9" max="9" width="12" style="2" customWidth="1"/>
    <col min="10" max="10" width="10.140625" style="2" customWidth="1"/>
    <col min="11" max="14" width="8.7109375" style="2"/>
    <col min="15" max="15" width="9.5703125" style="2" customWidth="1"/>
    <col min="16" max="16" width="10.28515625" style="2" customWidth="1"/>
    <col min="17" max="17" width="8.5703125" style="2" customWidth="1"/>
    <col min="18" max="18" width="13.42578125" style="2" customWidth="1"/>
    <col min="19" max="16384" width="8.7109375" style="2"/>
  </cols>
  <sheetData>
    <row r="1" spans="2:18" ht="21" x14ac:dyDescent="0.25">
      <c r="B1" s="95" t="s">
        <v>54</v>
      </c>
    </row>
    <row r="2" spans="2:18" ht="15.75" thickBot="1" x14ac:dyDescent="0.3">
      <c r="B2" s="38" t="s">
        <v>30</v>
      </c>
    </row>
    <row r="3" spans="2:18" ht="15" customHeight="1" thickTop="1" x14ac:dyDescent="0.25">
      <c r="C3" s="1"/>
      <c r="D3" s="118" t="s">
        <v>48</v>
      </c>
      <c r="E3" s="119"/>
      <c r="F3" s="119"/>
      <c r="G3" s="90"/>
      <c r="H3" s="124" t="s">
        <v>52</v>
      </c>
      <c r="I3" s="125"/>
      <c r="J3" s="1"/>
      <c r="K3" s="1"/>
      <c r="L3" s="1"/>
      <c r="M3" s="1"/>
      <c r="N3" s="1"/>
      <c r="O3" s="1"/>
      <c r="P3" s="1"/>
      <c r="Q3" s="1"/>
    </row>
    <row r="4" spans="2:18" ht="15" customHeight="1" thickBot="1" x14ac:dyDescent="0.3">
      <c r="B4" s="3"/>
      <c r="C4" s="6"/>
      <c r="D4" s="120" t="s">
        <v>49</v>
      </c>
      <c r="E4" s="121"/>
      <c r="F4" s="121"/>
      <c r="G4" s="91"/>
      <c r="H4" s="126" t="s">
        <v>51</v>
      </c>
      <c r="I4" s="127"/>
    </row>
    <row r="5" spans="2:18" ht="15" customHeight="1" thickTop="1" thickBot="1" x14ac:dyDescent="0.3">
      <c r="D5" s="122" t="s">
        <v>50</v>
      </c>
      <c r="E5" s="123"/>
      <c r="F5" s="123"/>
      <c r="G5" s="92"/>
      <c r="H5" s="128" t="s">
        <v>51</v>
      </c>
      <c r="I5" s="129"/>
      <c r="N5" s="75"/>
      <c r="O5" s="96" t="s">
        <v>53</v>
      </c>
      <c r="P5" s="78">
        <v>0.2</v>
      </c>
      <c r="Q5" s="77" t="s">
        <v>45</v>
      </c>
    </row>
    <row r="6" spans="2:18" ht="15.75" thickBot="1" x14ac:dyDescent="0.3">
      <c r="M6" s="4"/>
    </row>
    <row r="7" spans="2:18" s="41" customFormat="1" ht="96" customHeight="1" thickBot="1" x14ac:dyDescent="0.3">
      <c r="B7" s="39" t="s">
        <v>16</v>
      </c>
      <c r="C7" s="80" t="s">
        <v>29</v>
      </c>
      <c r="D7" s="81" t="s">
        <v>31</v>
      </c>
      <c r="E7" s="82" t="s">
        <v>33</v>
      </c>
      <c r="F7" s="82" t="s">
        <v>34</v>
      </c>
      <c r="G7" s="83" t="s">
        <v>32</v>
      </c>
      <c r="H7" s="83" t="s">
        <v>46</v>
      </c>
      <c r="I7" s="83" t="s">
        <v>47</v>
      </c>
      <c r="J7" s="82" t="s">
        <v>35</v>
      </c>
      <c r="K7" s="82" t="s">
        <v>36</v>
      </c>
      <c r="L7" s="82" t="s">
        <v>37</v>
      </c>
      <c r="M7" s="82" t="s">
        <v>1</v>
      </c>
      <c r="N7" s="84" t="s">
        <v>38</v>
      </c>
      <c r="O7" s="85" t="s">
        <v>39</v>
      </c>
      <c r="P7" s="40"/>
      <c r="Q7" s="114" t="s">
        <v>0</v>
      </c>
      <c r="R7" s="115"/>
    </row>
    <row r="8" spans="2:18" ht="36" customHeight="1" x14ac:dyDescent="0.25">
      <c r="B8" s="79" t="s">
        <v>26</v>
      </c>
      <c r="C8" s="53"/>
      <c r="D8" s="54" t="e">
        <f>IF(C8="",NA(),C8-$C$8)</f>
        <v>#N/A</v>
      </c>
      <c r="E8" s="55"/>
      <c r="F8" s="55"/>
      <c r="G8" s="56" t="e">
        <f>IF(E8="",NA(),AVERAGE(E8:F8))</f>
        <v>#N/A</v>
      </c>
      <c r="H8" s="88" t="e">
        <f>IF(G8="",NA(),LN(G8/$G$8))</f>
        <v>#N/A</v>
      </c>
      <c r="I8" s="56" t="e">
        <f>$G$8-G8</f>
        <v>#N/A</v>
      </c>
      <c r="J8" s="55"/>
      <c r="K8" s="57"/>
      <c r="L8" s="57"/>
      <c r="M8" s="58"/>
      <c r="N8" s="59"/>
      <c r="O8" s="60"/>
      <c r="P8" s="116"/>
      <c r="Q8" s="116"/>
      <c r="R8" s="117"/>
    </row>
    <row r="9" spans="2:18" ht="36" customHeight="1" x14ac:dyDescent="0.25">
      <c r="B9" s="51" t="s">
        <v>4</v>
      </c>
      <c r="C9" s="61"/>
      <c r="D9" s="42" t="e">
        <f>IF(C9="",NA(),C9-$C$8)</f>
        <v>#N/A</v>
      </c>
      <c r="E9" s="46"/>
      <c r="F9" s="46"/>
      <c r="G9" s="47" t="e">
        <f t="shared" ref="G9:G13" si="0">IF(E9="",NA(),AVERAGE(E9:F9))</f>
        <v>#N/A</v>
      </c>
      <c r="H9" s="47" t="e">
        <f t="shared" ref="H9:H18" si="1">IF(G9="",NA(),LN(G9/$G$8))</f>
        <v>#N/A</v>
      </c>
      <c r="I9" s="47" t="e">
        <f t="shared" ref="I9:I18" si="2">$G$8-G9</f>
        <v>#N/A</v>
      </c>
      <c r="J9" s="86"/>
      <c r="K9" s="43"/>
      <c r="L9" s="43"/>
      <c r="M9" s="50"/>
      <c r="N9" s="49"/>
      <c r="O9" s="62"/>
      <c r="P9" s="110"/>
      <c r="Q9" s="110"/>
      <c r="R9" s="111"/>
    </row>
    <row r="10" spans="2:18" ht="36" customHeight="1" x14ac:dyDescent="0.25">
      <c r="B10" s="51" t="s">
        <v>5</v>
      </c>
      <c r="C10" s="61"/>
      <c r="D10" s="42" t="e">
        <f t="shared" ref="D10:D13" si="3">IF(C10="",NA(),C10-$C$8)</f>
        <v>#N/A</v>
      </c>
      <c r="E10" s="46"/>
      <c r="F10" s="46"/>
      <c r="G10" s="47" t="e">
        <f t="shared" si="0"/>
        <v>#N/A</v>
      </c>
      <c r="H10" s="47" t="e">
        <f t="shared" si="1"/>
        <v>#N/A</v>
      </c>
      <c r="I10" s="47" t="e">
        <f t="shared" si="2"/>
        <v>#N/A</v>
      </c>
      <c r="J10" s="86"/>
      <c r="K10" s="43"/>
      <c r="L10" s="43"/>
      <c r="M10" s="50"/>
      <c r="N10" s="49"/>
      <c r="O10" s="62"/>
      <c r="P10" s="110"/>
      <c r="Q10" s="110"/>
      <c r="R10" s="111"/>
    </row>
    <row r="11" spans="2:18" ht="36" customHeight="1" x14ac:dyDescent="0.25">
      <c r="B11" s="51" t="s">
        <v>6</v>
      </c>
      <c r="C11" s="61"/>
      <c r="D11" s="42" t="e">
        <f t="shared" si="3"/>
        <v>#N/A</v>
      </c>
      <c r="E11" s="46"/>
      <c r="F11" s="46"/>
      <c r="G11" s="47" t="e">
        <f t="shared" si="0"/>
        <v>#N/A</v>
      </c>
      <c r="H11" s="47" t="e">
        <f t="shared" si="1"/>
        <v>#N/A</v>
      </c>
      <c r="I11" s="47" t="e">
        <f t="shared" si="2"/>
        <v>#N/A</v>
      </c>
      <c r="J11" s="86"/>
      <c r="K11" s="43"/>
      <c r="L11" s="43"/>
      <c r="M11" s="50"/>
      <c r="N11" s="49"/>
      <c r="O11" s="62"/>
      <c r="P11" s="110"/>
      <c r="Q11" s="110"/>
      <c r="R11" s="111"/>
    </row>
    <row r="12" spans="2:18" ht="36" customHeight="1" x14ac:dyDescent="0.25">
      <c r="B12" s="51" t="s">
        <v>7</v>
      </c>
      <c r="C12" s="61"/>
      <c r="D12" s="42" t="e">
        <f t="shared" si="3"/>
        <v>#N/A</v>
      </c>
      <c r="E12" s="46"/>
      <c r="F12" s="46"/>
      <c r="G12" s="47" t="e">
        <f t="shared" si="0"/>
        <v>#N/A</v>
      </c>
      <c r="H12" s="47" t="e">
        <f t="shared" si="1"/>
        <v>#N/A</v>
      </c>
      <c r="I12" s="47" t="e">
        <f t="shared" si="2"/>
        <v>#N/A</v>
      </c>
      <c r="J12" s="86"/>
      <c r="K12" s="43"/>
      <c r="L12" s="43"/>
      <c r="M12" s="50"/>
      <c r="N12" s="49"/>
      <c r="O12" s="62"/>
      <c r="P12" s="110"/>
      <c r="Q12" s="110"/>
      <c r="R12" s="111"/>
    </row>
    <row r="13" spans="2:18" ht="36" customHeight="1" x14ac:dyDescent="0.25">
      <c r="B13" s="51" t="s">
        <v>8</v>
      </c>
      <c r="C13" s="61"/>
      <c r="D13" s="42" t="e">
        <f t="shared" si="3"/>
        <v>#N/A</v>
      </c>
      <c r="E13" s="46"/>
      <c r="F13" s="46"/>
      <c r="G13" s="47" t="e">
        <f t="shared" si="0"/>
        <v>#N/A</v>
      </c>
      <c r="H13" s="47" t="e">
        <f t="shared" si="1"/>
        <v>#N/A</v>
      </c>
      <c r="I13" s="47" t="e">
        <f t="shared" si="2"/>
        <v>#N/A</v>
      </c>
      <c r="J13" s="86"/>
      <c r="K13" s="43"/>
      <c r="L13" s="43"/>
      <c r="M13" s="50"/>
      <c r="N13" s="49"/>
      <c r="O13" s="62"/>
      <c r="P13" s="110"/>
      <c r="Q13" s="110"/>
      <c r="R13" s="111"/>
    </row>
    <row r="14" spans="2:18" ht="36" customHeight="1" x14ac:dyDescent="0.25">
      <c r="B14" s="51" t="s">
        <v>40</v>
      </c>
      <c r="C14" s="63"/>
      <c r="D14" s="44" t="e">
        <f>D13+((LN($G$8/$P$5)/ABS(SLOPE($H$8:$H$13,$D$8:$D$13)))-$D$13)/5</f>
        <v>#N/A</v>
      </c>
      <c r="E14" s="65"/>
      <c r="F14" s="65"/>
      <c r="G14" s="47" t="e">
        <f>$G$8*EXP(-(ABS(SLOPE($H$8:$H$13,$D$8:$D$13)))*D14)</f>
        <v>#N/A</v>
      </c>
      <c r="H14" s="47" t="e">
        <f>IF(G14="",NA(),LN(G14/$G$8))</f>
        <v>#N/A</v>
      </c>
      <c r="I14" s="47" t="e">
        <f t="shared" si="2"/>
        <v>#N/A</v>
      </c>
      <c r="J14" s="87"/>
      <c r="K14" s="67"/>
      <c r="L14" s="67"/>
      <c r="M14" s="68"/>
      <c r="N14" s="93" t="e">
        <f>I14*SLOPE($N$8:$N$13,$I$8:$I$13)+INTERCEPT($N$8:$N$13,$I$8:$I$13)</f>
        <v>#N/A</v>
      </c>
      <c r="O14" s="69"/>
      <c r="P14" s="110"/>
      <c r="Q14" s="110"/>
      <c r="R14" s="111"/>
    </row>
    <row r="15" spans="2:18" ht="36" customHeight="1" x14ac:dyDescent="0.25">
      <c r="B15" s="51" t="s">
        <v>41</v>
      </c>
      <c r="C15" s="63"/>
      <c r="D15" s="44" t="e">
        <f>D14+((LN($G$8/$P$5)/ABS(SLOPE($H$8:$H$13,$D$8:$D$13)))-$D$13)/5</f>
        <v>#N/A</v>
      </c>
      <c r="E15" s="65"/>
      <c r="F15" s="65"/>
      <c r="G15" s="47" t="e">
        <f t="shared" ref="G15:G18" si="4">$G$8*EXP(-(ABS(SLOPE($H$8:$H$13,$D$8:$D$13)))*D15)</f>
        <v>#N/A</v>
      </c>
      <c r="H15" s="47" t="e">
        <f t="shared" si="1"/>
        <v>#N/A</v>
      </c>
      <c r="I15" s="47" t="e">
        <f t="shared" si="2"/>
        <v>#N/A</v>
      </c>
      <c r="J15" s="87"/>
      <c r="K15" s="70"/>
      <c r="L15" s="70"/>
      <c r="M15" s="68"/>
      <c r="N15" s="93" t="e">
        <f t="shared" ref="N15:N18" si="5">I15*SLOPE($N$8:$N$13,$I$8:$I$13)+INTERCEPT($N$8:$N$13,$I$8:$I$13)</f>
        <v>#N/A</v>
      </c>
      <c r="O15" s="69"/>
      <c r="P15" s="110"/>
      <c r="Q15" s="110"/>
      <c r="R15" s="111"/>
    </row>
    <row r="16" spans="2:18" ht="36" customHeight="1" x14ac:dyDescent="0.25">
      <c r="B16" s="51" t="s">
        <v>42</v>
      </c>
      <c r="C16" s="63"/>
      <c r="D16" s="44" t="e">
        <f>D15+((LN($G$8/$P$5)/ABS(SLOPE($H$8:$H$13,$D$8:$D$13)))-$D$13)/5</f>
        <v>#N/A</v>
      </c>
      <c r="E16" s="65"/>
      <c r="F16" s="65"/>
      <c r="G16" s="47" t="e">
        <f t="shared" si="4"/>
        <v>#N/A</v>
      </c>
      <c r="H16" s="47" t="e">
        <f t="shared" si="1"/>
        <v>#N/A</v>
      </c>
      <c r="I16" s="47" t="e">
        <f t="shared" si="2"/>
        <v>#N/A</v>
      </c>
      <c r="J16" s="87"/>
      <c r="K16" s="70"/>
      <c r="L16" s="70"/>
      <c r="M16" s="68"/>
      <c r="N16" s="93" t="e">
        <f t="shared" si="5"/>
        <v>#N/A</v>
      </c>
      <c r="O16" s="69"/>
      <c r="P16" s="110"/>
      <c r="Q16" s="110"/>
      <c r="R16" s="111"/>
    </row>
    <row r="17" spans="2:18" ht="36" customHeight="1" x14ac:dyDescent="0.25">
      <c r="B17" s="51" t="s">
        <v>43</v>
      </c>
      <c r="C17" s="63"/>
      <c r="D17" s="44" t="e">
        <f>D16+((LN($G$8/$P$5)/ABS(SLOPE($H$8:$H$13,$D$8:$D$13)))-$D$13)/5</f>
        <v>#N/A</v>
      </c>
      <c r="E17" s="65"/>
      <c r="F17" s="65"/>
      <c r="G17" s="47" t="e">
        <f t="shared" si="4"/>
        <v>#N/A</v>
      </c>
      <c r="H17" s="47" t="e">
        <f t="shared" si="1"/>
        <v>#N/A</v>
      </c>
      <c r="I17" s="47" t="e">
        <f t="shared" si="2"/>
        <v>#N/A</v>
      </c>
      <c r="J17" s="87"/>
      <c r="K17" s="70"/>
      <c r="L17" s="70"/>
      <c r="M17" s="68"/>
      <c r="N17" s="93" t="e">
        <f t="shared" si="5"/>
        <v>#N/A</v>
      </c>
      <c r="O17" s="69"/>
      <c r="P17" s="110"/>
      <c r="Q17" s="110"/>
      <c r="R17" s="111"/>
    </row>
    <row r="18" spans="2:18" ht="36" customHeight="1" thickBot="1" x14ac:dyDescent="0.3">
      <c r="B18" s="52" t="s">
        <v>44</v>
      </c>
      <c r="C18" s="64"/>
      <c r="D18" s="45" t="e">
        <f>D17+((LN($G$8/$P$5)/ABS(SLOPE($H$8:$H$13,$D$8:$D$13)))-$D$13)/5</f>
        <v>#N/A</v>
      </c>
      <c r="E18" s="66"/>
      <c r="F18" s="66"/>
      <c r="G18" s="48" t="e">
        <f t="shared" si="4"/>
        <v>#N/A</v>
      </c>
      <c r="H18" s="48" t="e">
        <f t="shared" si="1"/>
        <v>#N/A</v>
      </c>
      <c r="I18" s="48" t="e">
        <f t="shared" si="2"/>
        <v>#N/A</v>
      </c>
      <c r="J18" s="89"/>
      <c r="K18" s="71"/>
      <c r="L18" s="71"/>
      <c r="M18" s="72"/>
      <c r="N18" s="94" t="e">
        <f t="shared" si="5"/>
        <v>#N/A</v>
      </c>
      <c r="O18" s="73"/>
      <c r="P18" s="112"/>
      <c r="Q18" s="112"/>
      <c r="R18" s="113"/>
    </row>
    <row r="20" spans="2:18" x14ac:dyDescent="0.25">
      <c r="E20" s="75"/>
      <c r="F20" s="5"/>
      <c r="G20" s="74"/>
      <c r="H20" s="74"/>
      <c r="I20" s="74"/>
      <c r="J20" s="76"/>
    </row>
    <row r="21" spans="2:18" x14ac:dyDescent="0.25">
      <c r="E21" s="75"/>
      <c r="F21" s="5"/>
      <c r="G21" s="74"/>
      <c r="H21" s="74"/>
      <c r="I21" s="74"/>
      <c r="J21" s="5"/>
      <c r="L21" s="6"/>
    </row>
    <row r="22" spans="2:18" x14ac:dyDescent="0.25">
      <c r="F22" s="3"/>
      <c r="G22" s="3"/>
      <c r="H22" s="3"/>
      <c r="I22" s="3"/>
      <c r="J22" s="3"/>
    </row>
    <row r="23" spans="2:18" x14ac:dyDescent="0.25">
      <c r="F23" s="3"/>
      <c r="G23" s="3"/>
      <c r="H23" s="3"/>
      <c r="I23" s="3"/>
      <c r="J23" s="3"/>
    </row>
    <row r="24" spans="2:18" x14ac:dyDescent="0.25">
      <c r="F24" s="3"/>
      <c r="G24" s="3"/>
      <c r="H24" s="3"/>
      <c r="I24" s="3"/>
      <c r="J24" s="3"/>
    </row>
    <row r="25" spans="2:18" x14ac:dyDescent="0.25">
      <c r="F25" s="3"/>
      <c r="G25" s="3"/>
      <c r="H25" s="3"/>
      <c r="I25" s="3"/>
      <c r="J25" s="3"/>
    </row>
    <row r="26" spans="2:18" x14ac:dyDescent="0.25">
      <c r="F26" s="3"/>
      <c r="G26" s="3"/>
      <c r="H26" s="3"/>
      <c r="I26" s="3"/>
      <c r="J26" s="3"/>
    </row>
    <row r="27" spans="2:18" x14ac:dyDescent="0.25">
      <c r="F27" s="3"/>
      <c r="G27" s="3"/>
      <c r="H27" s="3"/>
      <c r="I27" s="3"/>
      <c r="J27" s="3"/>
    </row>
    <row r="28" spans="2:18" x14ac:dyDescent="0.25">
      <c r="F28" s="3"/>
      <c r="G28" s="3"/>
      <c r="H28" s="3"/>
      <c r="I28" s="3"/>
      <c r="J28" s="3"/>
    </row>
    <row r="29" spans="2:18" x14ac:dyDescent="0.25">
      <c r="F29" s="3"/>
      <c r="G29" s="3"/>
      <c r="H29" s="3"/>
      <c r="I29" s="3"/>
      <c r="J29" s="3"/>
    </row>
  </sheetData>
  <sheetProtection sheet="1" objects="1" scenarios="1"/>
  <protectedRanges>
    <protectedRange sqref="P8:R18" name="Comments"/>
    <protectedRange sqref="C8:C13" name="Sample Time Date"/>
    <protectedRange sqref="E8:F13" name="Free Chlorine"/>
    <protectedRange sqref="J8:O13" name="WaterQuality"/>
    <protectedRange sqref="P5" name="FinalResidual"/>
    <protectedRange sqref="G3:G5" name="IntialSampleResults"/>
  </protectedRanges>
  <mergeCells count="18">
    <mergeCell ref="D3:F3"/>
    <mergeCell ref="D4:F4"/>
    <mergeCell ref="D5:F5"/>
    <mergeCell ref="P12:R12"/>
    <mergeCell ref="P13:R13"/>
    <mergeCell ref="H3:I3"/>
    <mergeCell ref="H4:I4"/>
    <mergeCell ref="H5:I5"/>
    <mergeCell ref="P17:R17"/>
    <mergeCell ref="P18:R18"/>
    <mergeCell ref="Q7:R7"/>
    <mergeCell ref="P10:R10"/>
    <mergeCell ref="P8:R8"/>
    <mergeCell ref="P9:R9"/>
    <mergeCell ref="P11:R11"/>
    <mergeCell ref="P15:R15"/>
    <mergeCell ref="P16:R16"/>
    <mergeCell ref="P14:R14"/>
  </mergeCells>
  <printOptions horizontalCentered="1" verticalCentered="1"/>
  <pageMargins left="0.25" right="0.25" top="0.25" bottom="0.25" header="0" footer="0"/>
  <pageSetup scale="96" orientation="landscape" r:id="rId1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8BF2289-1AAB-41F9-B926-14445912F9A2}">
  <dimension ref="A1"/>
  <sheetViews>
    <sheetView workbookViewId="0"/>
  </sheetViews>
  <sheetFormatPr defaultRowHeight="12.75" x14ac:dyDescent="0.2"/>
  <sheetData/>
  <pageMargins left="0.7" right="0.7" top="0.75" bottom="0.75" header="0.3" footer="0.3"/>
  <drawing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Source xmlns="http://schemas.microsoft.com/sharepoint/v3/fields" xsi:nil="true"/>
    <Language xmlns="http://schemas.microsoft.com/sharepoint/v3">English</Language>
    <j747ac98061d40f0aa7bd47e1db5675d xmlns="4ffa91fb-a0ff-4ac5-b2db-65c790d184a4">
      <Terms xmlns="http://schemas.microsoft.com/office/infopath/2007/PartnerControls"/>
    </j747ac98061d40f0aa7bd47e1db5675d>
    <e3f09c3df709400db2417a7161762d62 xmlns="4ffa91fb-a0ff-4ac5-b2db-65c790d184a4">
      <Terms xmlns="http://schemas.microsoft.com/office/infopath/2007/PartnerControls"/>
    </e3f09c3df709400db2417a7161762d62>
    <External_x0020_Contributor xmlns="4ffa91fb-a0ff-4ac5-b2db-65c790d184a4" xsi:nil="true"/>
    <TaxKeywordTaxHTField xmlns="4ffa91fb-a0ff-4ac5-b2db-65c790d184a4">
      <Terms xmlns="http://schemas.microsoft.com/office/infopath/2007/PartnerControls"/>
    </TaxKeywordTaxHTField>
    <Record xmlns="4ffa91fb-a0ff-4ac5-b2db-65c790d184a4">Shared</Record>
    <Rights xmlns="4ffa91fb-a0ff-4ac5-b2db-65c790d184a4" xsi:nil="true"/>
    <Document_x0020_Creation_x0020_Date xmlns="4ffa91fb-a0ff-4ac5-b2db-65c790d184a4">2018-07-16T18:59:33+00:00</Document_x0020_Creation_x0020_Date>
    <EPA_x0020_Office xmlns="4ffa91fb-a0ff-4ac5-b2db-65c790d184a4" xsi:nil="true"/>
    <CategoryDescription xmlns="http://schemas.microsoft.com/sharepoint.v3" xsi:nil="true"/>
    <Identifier xmlns="4ffa91fb-a0ff-4ac5-b2db-65c790d184a4" xsi:nil="true"/>
    <_Coverage xmlns="http://schemas.microsoft.com/sharepoint/v3/fields" xsi:nil="true"/>
    <Creator xmlns="4ffa91fb-a0ff-4ac5-b2db-65c790d184a4">
      <UserInfo>
        <DisplayName/>
        <AccountId xsi:nil="true"/>
        <AccountType/>
      </UserInfo>
    </Creator>
    <EPA_x0020_Related_x0020_Documents xmlns="4ffa91fb-a0ff-4ac5-b2db-65c790d184a4" xsi:nil="true"/>
    <EPA_x0020_Contributor xmlns="4ffa91fb-a0ff-4ac5-b2db-65c790d184a4">
      <UserInfo>
        <DisplayName/>
        <AccountId xsi:nil="true"/>
        <AccountType/>
      </UserInfo>
    </EPA_x0020_Contributor>
    <TaxCatchAll xmlns="4ffa91fb-a0ff-4ac5-b2db-65c790d184a4"/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?mso-contentType ?>
<SharedContentType xmlns="Microsoft.SharePoint.Taxonomy.ContentTypeSync" SourceId="29f62856-1543-49d4-a736-4569d363f533" ContentTypeId="0x0101" PreviousValue="false"/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4C7337E3F54744B916B32D428A0EB80" ma:contentTypeVersion="6" ma:contentTypeDescription="Create a new document." ma:contentTypeScope="" ma:versionID="fcaab3ef2d137997ee73dc81439550dc">
  <xsd:schema xmlns:xsd="http://www.w3.org/2001/XMLSchema" xmlns:xs="http://www.w3.org/2001/XMLSchema" xmlns:p="http://schemas.microsoft.com/office/2006/metadata/properties" xmlns:ns1="http://schemas.microsoft.com/sharepoint/v3" xmlns:ns2="4ffa91fb-a0ff-4ac5-b2db-65c790d184a4" xmlns:ns3="http://schemas.microsoft.com/sharepoint.v3" xmlns:ns4="http://schemas.microsoft.com/sharepoint/v3/fields" xmlns:ns5="9e58c0e5-2ae4-4d25-80b1-68c023070580" targetNamespace="http://schemas.microsoft.com/office/2006/metadata/properties" ma:root="true" ma:fieldsID="6612597dc7d80b7c4aabee3b64477d35" ns1:_="" ns2:_="" ns3:_="" ns4:_="" ns5:_="">
    <xsd:import namespace="http://schemas.microsoft.com/sharepoint/v3"/>
    <xsd:import namespace="4ffa91fb-a0ff-4ac5-b2db-65c790d184a4"/>
    <xsd:import namespace="http://schemas.microsoft.com/sharepoint.v3"/>
    <xsd:import namespace="http://schemas.microsoft.com/sharepoint/v3/fields"/>
    <xsd:import namespace="9e58c0e5-2ae4-4d25-80b1-68c023070580"/>
    <xsd:element name="properties">
      <xsd:complexType>
        <xsd:sequence>
          <xsd:element name="documentManagement">
            <xsd:complexType>
              <xsd:all>
                <xsd:element ref="ns2:Document_x0020_Creation_x0020_Date" minOccurs="0"/>
                <xsd:element ref="ns2:Creator" minOccurs="0"/>
                <xsd:element ref="ns2:EPA_x0020_Office" minOccurs="0"/>
                <xsd:element ref="ns2:Record" minOccurs="0"/>
                <xsd:element ref="ns3:CategoryDescription" minOccurs="0"/>
                <xsd:element ref="ns2:Identifier" minOccurs="0"/>
                <xsd:element ref="ns2:EPA_x0020_Contributor" minOccurs="0"/>
                <xsd:element ref="ns2:External_x0020_Contributor" minOccurs="0"/>
                <xsd:element ref="ns4:_Coverage" minOccurs="0"/>
                <xsd:element ref="ns2:EPA_x0020_Related_x0020_Documents" minOccurs="0"/>
                <xsd:element ref="ns4:_Source" minOccurs="0"/>
                <xsd:element ref="ns2:Rights" minOccurs="0"/>
                <xsd:element ref="ns1:Language" minOccurs="0"/>
                <xsd:element ref="ns2:j747ac98061d40f0aa7bd47e1db5675d" minOccurs="0"/>
                <xsd:element ref="ns2:TaxKeywordTaxHTField" minOccurs="0"/>
                <xsd:element ref="ns2:TaxCatchAllLabel" minOccurs="0"/>
                <xsd:element ref="ns2:TaxCatchAll" minOccurs="0"/>
                <xsd:element ref="ns2:e3f09c3df709400db2417a7161762d62" minOccurs="0"/>
                <xsd:element ref="ns5:MediaServiceMetadata" minOccurs="0"/>
                <xsd:element ref="ns5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Language" ma:index="17" nillable="true" ma:displayName="Language" ma:default="English" ma:description="Select the document language from the drop down." ma:format="Dropdown" ma:internalName="Language" ma:readOnly="false">
      <xsd:simpleType>
        <xsd:restriction base="dms:Choice">
          <xsd:enumeration value="Arabic (Saudi Arabia)"/>
          <xsd:enumeration value="Bulgarian (Bulgaria)"/>
          <xsd:enumeration value="Chinese (Hong Kong S.A.R.)"/>
          <xsd:enumeration value="Chinese (People's Republic of China)"/>
          <xsd:enumeration value="Chinese (Taiwan)"/>
          <xsd:enumeration value="Croatian (Croatia)"/>
          <xsd:enumeration value="Czech (Czech Republic)"/>
          <xsd:enumeration value="Danish (Denmark)"/>
          <xsd:enumeration value="Dutch (Netherlands)"/>
          <xsd:enumeration value="English"/>
          <xsd:enumeration value="Estonian (Estonia)"/>
          <xsd:enumeration value="Finnish (Finland)"/>
          <xsd:enumeration value="French (France)"/>
          <xsd:enumeration value="German (Germany)"/>
          <xsd:enumeration value="Greek (Greece)"/>
          <xsd:enumeration value="Hebrew (Israel)"/>
          <xsd:enumeration value="Hindi (India)"/>
          <xsd:enumeration value="Hungarian (Hungary)"/>
          <xsd:enumeration value="Indonesian (Indonesia)"/>
          <xsd:enumeration value="Italian (Italy)"/>
          <xsd:enumeration value="Japanese (Japan)"/>
          <xsd:enumeration value="Korean (Korea)"/>
          <xsd:enumeration value="Latvian (Latvia)"/>
          <xsd:enumeration value="Lithuanian (Lithuania)"/>
          <xsd:enumeration value="Malay (Malaysia)"/>
          <xsd:enumeration value="Norwegian (Bokmal) (Norway)"/>
          <xsd:enumeration value="Polish (Poland)"/>
          <xsd:enumeration value="Portuguese (Brazil)"/>
          <xsd:enumeration value="Portuguese (Portugal)"/>
          <xsd:enumeration value="Romanian (Romania)"/>
          <xsd:enumeration value="Russian (Russia)"/>
          <xsd:enumeration value="Serbian (Latin) (Serbia)"/>
          <xsd:enumeration value="Slovak (Slovakia)"/>
          <xsd:enumeration value="Slovenian (Slovenia)"/>
          <xsd:enumeration value="Spanish (Spain)"/>
          <xsd:enumeration value="Swedish (Sweden)"/>
          <xsd:enumeration value="Thai (Thailand)"/>
          <xsd:enumeration value="Turkish (Turkey)"/>
          <xsd:enumeration value="Ukrainian (Ukraine)"/>
          <xsd:enumeration value="Urdu (Islamic Republic of Pakistan)"/>
          <xsd:enumeration value="Vietnamese (Vietnam)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4ffa91fb-a0ff-4ac5-b2db-65c790d184a4" elementFormDefault="qualified">
    <xsd:import namespace="http://schemas.microsoft.com/office/2006/documentManagement/types"/>
    <xsd:import namespace="http://schemas.microsoft.com/office/infopath/2007/PartnerControls"/>
    <xsd:element name="Document_x0020_Creation_x0020_Date" ma:index="2" nillable="true" ma:displayName="Document Date" ma:default="[today]" ma:description="Enter the date this document was last modified. The upload date has been entered by default." ma:format="DateOnly" ma:internalName="Document_x0020_Creation_x0020_Date" ma:readOnly="false">
      <xsd:simpleType>
        <xsd:restriction base="dms:DateTime"/>
      </xsd:simpleType>
    </xsd:element>
    <xsd:element name="Creator" ma:index="3" nillable="true" ma:displayName="Creator" ma:description="Enter the person primarily responsible for the document. The name of the person uploading the document has been entered by default." ma:list="UserInfo" ma:SharePointGroup="0" ma:internalName="Crea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PA_x0020_Office" ma:index="4" nillable="true" ma:displayName="EPA Office" ma:description="Enter the EPA organization primarily responsible for the document. The office of the person uploading the document has been entered by default." ma:internalName="EPA_x0020_Office" ma:readOnly="false">
      <xsd:simpleType>
        <xsd:restriction base="dms:Text">
          <xsd:maxLength value="255"/>
        </xsd:restriction>
      </xsd:simpleType>
    </xsd:element>
    <xsd:element name="Record" ma:index="5" nillable="true" ma:displayName="Record" ma:default="Shared" ma:description="For documents that provide evidence of EPA decisions and actions, select &quot;Shared&quot; (open access) or &quot;Private&quot; (restricted access)." ma:format="Dropdown" ma:internalName="Record" ma:readOnly="false">
      <xsd:simpleType>
        <xsd:restriction base="dms:Choice">
          <xsd:enumeration value="None"/>
          <xsd:enumeration value="Shared"/>
          <xsd:enumeration value="Private"/>
        </xsd:restriction>
      </xsd:simpleType>
    </xsd:element>
    <xsd:element name="Identifier" ma:index="9" nillable="true" ma:displayName="Identifier" ma:description="Enter all EPA identification numbers applicable to this document, one on each line." ma:internalName="Identifier" ma:readOnly="false">
      <xsd:simpleType>
        <xsd:restriction base="dms:Note">
          <xsd:maxLength value="255"/>
        </xsd:restriction>
      </xsd:simpleType>
    </xsd:element>
    <xsd:element name="EPA_x0020_Contributor" ma:index="11" nillable="true" ma:displayName="EPA Contributor" ma:description="Enter an EPA person who contributed to the creation of the document but is not the primary author." ma:list="UserInfo" ma:SharePointGroup="0" ma:internalName="EPA_x0020_Contributor" ma:readOnly="false" ma:showField="ImnNam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External_x0020_Contributor" ma:index="12" nillable="true" ma:displayName="External Contributor" ma:description="Enter a non-EPA person who contributed to the creation of the document but is not the primary author." ma:internalName="External_x0020_Contributor" ma:readOnly="false">
      <xsd:simpleType>
        <xsd:restriction base="dms:Note">
          <xsd:maxLength value="255"/>
        </xsd:restriction>
      </xsd:simpleType>
    </xsd:element>
    <xsd:element name="EPA_x0020_Related_x0020_Documents" ma:index="14" nillable="true" ma:displayName="Other Related Documents" ma:description="Enter any related document." ma:internalName="EPA_x0020_Related_x0020_Documents" ma:readOnly="false">
      <xsd:simpleType>
        <xsd:restriction base="dms:Note">
          <xsd:maxLength value="255"/>
        </xsd:restriction>
      </xsd:simpleType>
    </xsd:element>
    <xsd:element name="Rights" ma:index="16" nillable="true" ma:displayName="Rights" ma:description="Enter information about intellectual property rights held over the document (e.g. copyright, patent, trademark)." ma:internalName="Rights" ma:readOnly="false">
      <xsd:simpleType>
        <xsd:restriction base="dms:Note">
          <xsd:maxLength value="255"/>
        </xsd:restriction>
      </xsd:simpleType>
    </xsd:element>
    <xsd:element name="j747ac98061d40f0aa7bd47e1db5675d" ma:index="19" nillable="true" ma:taxonomy="true" ma:internalName="j747ac98061d40f0aa7bd47e1db5675d" ma:taxonomyFieldName="Document_x0020_Type" ma:displayName="Document Type" ma:readOnly="false" ma:default="" ma:fieldId="{3747ac98-061d-40f0-aa7b-d47e1db5675d}" ma:sspId="29f62856-1543-49d4-a736-4569d363f533" ma:termSetId="e06cd6a9-a175-4da0-81cb-8dba7aa394ab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TaxKeywordTaxHTField" ma:index="21" nillable="true" ma:taxonomy="true" ma:internalName="TaxKeywordTaxHTField" ma:taxonomyFieldName="TaxKeyword" ma:displayName="Enterprise Keywords" ma:readOnly="false" ma:fieldId="{23f27201-bee3-471e-b2e7-b64fd8b7ca38}" ma:taxonomyMulti="true" ma:sspId="29f62856-1543-49d4-a736-4569d363f533" ma:termSetId="00000000-0000-0000-0000-000000000000" ma:anchorId="00000000-0000-0000-0000-000000000000" ma:open="true" ma:isKeyword="true">
      <xsd:complexType>
        <xsd:sequence>
          <xsd:element ref="pc:Terms" minOccurs="0" maxOccurs="1"/>
        </xsd:sequence>
      </xsd:complexType>
    </xsd:element>
    <xsd:element name="TaxCatchAllLabel" ma:index="23" nillable="true" ma:displayName="Taxonomy Catch All Column1" ma:description="" ma:hidden="true" ma:list="{4f9f4d8f-5ec6-47f8-bd7c-6364b55befdb}" ma:internalName="TaxCatchAllLabel" ma:readOnly="true" ma:showField="CatchAllDataLabel" ma:web="6c695cde-bc60-442e-ba0c-330988b19a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TaxCatchAll" ma:index="24" nillable="true" ma:displayName="Taxonomy Catch All Column" ma:description="" ma:hidden="true" ma:list="{4f9f4d8f-5ec6-47f8-bd7c-6364b55befdb}" ma:internalName="TaxCatchAll" ma:showField="CatchAllData" ma:web="6c695cde-bc60-442e-ba0c-330988b19ac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e3f09c3df709400db2417a7161762d62" ma:index="28" nillable="true" ma:taxonomy="true" ma:internalName="e3f09c3df709400db2417a7161762d62" ma:taxonomyFieldName="EPA_x0020_Subject" ma:displayName="EPA Subject" ma:readOnly="false" ma:default="" ma:fieldId="{e3f09c3d-f709-400d-b241-7a7161762d62}" ma:taxonomyMulti="true" ma:sspId="29f62856-1543-49d4-a736-4569d363f533" ma:termSetId="7a3d4ae0-7e62-45a2-a406-c6a8a6a8eee3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.v3" elementFormDefault="qualified">
    <xsd:import namespace="http://schemas.microsoft.com/office/2006/documentManagement/types"/>
    <xsd:import namespace="http://schemas.microsoft.com/office/infopath/2007/PartnerControls"/>
    <xsd:element name="CategoryDescription" ma:index="6" nillable="true" ma:displayName="Description" ma:description="Enter a brief description." ma:internalName="CategoryDescription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/fields" elementFormDefault="qualified">
    <xsd:import namespace="http://schemas.microsoft.com/office/2006/documentManagement/types"/>
    <xsd:import namespace="http://schemas.microsoft.com/office/infopath/2007/PartnerControls"/>
    <xsd:element name="_Coverage" ma:index="13" nillable="true" ma:displayName="Coverage" ma:description="Enter the geographic location, jurisdiction, or time period for which the document is relevant." ma:internalName="_Coverage" ma:readOnly="false">
      <xsd:simpleType>
        <xsd:restriction base="dms:Text">
          <xsd:maxLength value="255"/>
        </xsd:restriction>
      </xsd:simpleType>
    </xsd:element>
    <xsd:element name="_Source" ma:index="15" nillable="true" ma:displayName="Source" ma:description="Enter a source from which the document is derived." ma:internalName="_Source" ma:readOnly="fals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e58c0e5-2ae4-4d25-80b1-68c02307058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29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30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5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974A907-575D-46FC-8A59-BFEDA894E42F}">
  <ds:schemaRefs>
    <ds:schemaRef ds:uri="http://purl.org/dc/elements/1.1/"/>
    <ds:schemaRef ds:uri="http://schemas.microsoft.com/office/2006/metadata/properties"/>
    <ds:schemaRef ds:uri="http://schemas.microsoft.com/sharepoint/v3/fields"/>
    <ds:schemaRef ds:uri="http://schemas.microsoft.com/sharepoint/v3"/>
    <ds:schemaRef ds:uri="http://schemas.microsoft.com/office/infopath/2007/PartnerControls"/>
    <ds:schemaRef ds:uri="http://purl.org/dc/terms/"/>
    <ds:schemaRef ds:uri="9e58c0e5-2ae4-4d25-80b1-68c023070580"/>
    <ds:schemaRef ds:uri="http://schemas.openxmlformats.org/package/2006/metadata/core-properties"/>
    <ds:schemaRef ds:uri="http://schemas.microsoft.com/office/2006/documentManagement/types"/>
    <ds:schemaRef ds:uri="http://schemas.microsoft.com/sharepoint.v3"/>
    <ds:schemaRef ds:uri="4ffa91fb-a0ff-4ac5-b2db-65c790d184a4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8EAD6BC1-68C5-45CA-AEAF-B9348FA78AE2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00B5DB5-3459-45C0-96E1-3A04FDF4A691}">
  <ds:schemaRefs>
    <ds:schemaRef ds:uri="Microsoft.SharePoint.Taxonomy.ContentTypeSync"/>
  </ds:schemaRefs>
</ds:datastoreItem>
</file>

<file path=customXml/itemProps4.xml><?xml version="1.0" encoding="utf-8"?>
<ds:datastoreItem xmlns:ds="http://schemas.openxmlformats.org/officeDocument/2006/customXml" ds:itemID="{B2788435-2226-4E16-85EB-0E930E2F360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4ffa91fb-a0ff-4ac5-b2db-65c790d184a4"/>
    <ds:schemaRef ds:uri="http://schemas.microsoft.com/sharepoint.v3"/>
    <ds:schemaRef ds:uri="http://schemas.microsoft.com/sharepoint/v3/fields"/>
    <ds:schemaRef ds:uri="9e58c0e5-2ae4-4d25-80b1-68c02307058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2</vt:i4>
      </vt:variant>
      <vt:variant>
        <vt:lpstr>Charts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7" baseType="lpstr">
      <vt:lpstr>Log Sheet</vt:lpstr>
      <vt:lpstr>Data Entry</vt:lpstr>
      <vt:lpstr>Cl2DecayGraph</vt:lpstr>
      <vt:lpstr>TTHMFormationGraph</vt:lpstr>
      <vt:lpstr>Cl2DBPGraph</vt:lpstr>
      <vt:lpstr>'Data Entry'!Print_Area</vt:lpstr>
      <vt:lpstr>'Log Sheet'!Print_Area</vt:lpstr>
    </vt:vector>
  </TitlesOfParts>
  <Company>US_EPA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msekhar</dc:creator>
  <cp:lastModifiedBy>Alexander, Matthew</cp:lastModifiedBy>
  <cp:lastPrinted>2009-08-26T13:06:33Z</cp:lastPrinted>
  <dcterms:created xsi:type="dcterms:W3CDTF">2007-03-27T18:31:39Z</dcterms:created>
  <dcterms:modified xsi:type="dcterms:W3CDTF">2019-04-02T13:42:15Z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ESRI_WORKBOOK_ID">
    <vt:lpwstr>0b939dfc31474b8796bbd7f51cf9926d</vt:lpwstr>
  </property>
</Properties>
</file>